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2" windowHeight="8148" activeTab="1"/>
  </bookViews>
  <sheets>
    <sheet name="# of Experts" sheetId="1" r:id="rId1"/>
    <sheet name="Progress Overview 5 step" sheetId="2" r:id="rId2"/>
    <sheet name="Timeline" sheetId="3" r:id="rId3"/>
  </sheets>
  <definedNames/>
  <calcPr fullCalcOnLoad="1"/>
</workbook>
</file>

<file path=xl/sharedStrings.xml><?xml version="1.0" encoding="utf-8"?>
<sst xmlns="http://schemas.openxmlformats.org/spreadsheetml/2006/main" count="485" uniqueCount="236">
  <si>
    <t>Species</t>
  </si>
  <si>
    <t># of Experts in Redlist</t>
  </si>
  <si>
    <t># of Experts from Lit Searches</t>
  </si>
  <si>
    <t>%</t>
  </si>
  <si>
    <t># of Experts who Replied</t>
  </si>
  <si>
    <t># of Experts Recommended by Other Experts</t>
  </si>
  <si>
    <t>Total # of Experts Written</t>
  </si>
  <si>
    <t># of Experts who volunteered after the 1st SEA Bat Conference</t>
  </si>
  <si>
    <t># of Experts who volunteered after the 2nd SEA Bat Conference</t>
  </si>
  <si>
    <t>% of Work Completed</t>
  </si>
  <si>
    <t>Acerodon celebensis</t>
  </si>
  <si>
    <t>Acerodon humilis</t>
  </si>
  <si>
    <t>Acerodon jubatus</t>
  </si>
  <si>
    <t>Acerodon leucotis</t>
  </si>
  <si>
    <t>Acerodon mackloti</t>
  </si>
  <si>
    <t>Aethalops alecto</t>
  </si>
  <si>
    <t>Alionycteris paucidentata</t>
  </si>
  <si>
    <t>Balionycteris maculata</t>
  </si>
  <si>
    <t>Chironax melanocephalus</t>
  </si>
  <si>
    <t>Cynopterus brachyotis</t>
  </si>
  <si>
    <t>Cynopterus horsfieldii</t>
  </si>
  <si>
    <t>Cynopterus nusatenggara</t>
  </si>
  <si>
    <t>Dobsonia chapmani</t>
  </si>
  <si>
    <t>Eonycteris major</t>
  </si>
  <si>
    <t>Eonycteris robusta</t>
  </si>
  <si>
    <t>Eonycteris spelaea</t>
  </si>
  <si>
    <t>Haplonycteris fischeri</t>
  </si>
  <si>
    <t>Harpyionycteris whiteheadi</t>
  </si>
  <si>
    <t>Macroglossus minimus</t>
  </si>
  <si>
    <t>Megaerops wetmorei</t>
  </si>
  <si>
    <t>Nyctimene rabori</t>
  </si>
  <si>
    <t>Otopteropus cartilagonodus</t>
  </si>
  <si>
    <t>Penthetor lucasi</t>
  </si>
  <si>
    <t>Ptenochirus jagori</t>
  </si>
  <si>
    <t>Ptenochirus minor</t>
  </si>
  <si>
    <t>Pteropus griseus</t>
  </si>
  <si>
    <t>Pteropus hypomelanus</t>
  </si>
  <si>
    <t>Pteropus leucopterus</t>
  </si>
  <si>
    <t>Pteropus pumilus</t>
  </si>
  <si>
    <t>Pteropus vampyrus</t>
  </si>
  <si>
    <t>Rousettus amplexicaudatus</t>
  </si>
  <si>
    <t>Thoopterus nigrescens</t>
  </si>
  <si>
    <t>Aethalops aequalis</t>
  </si>
  <si>
    <t>Aproteles bulmerae</t>
  </si>
  <si>
    <t>Casinycteris argynnis</t>
  </si>
  <si>
    <t>Cynopterus titthaecheilus</t>
  </si>
  <si>
    <t>Cynopterus sphinx</t>
  </si>
  <si>
    <t>Desmalopex leucopterus</t>
  </si>
  <si>
    <t>Desmalopex microleucopterus</t>
  </si>
  <si>
    <t>Dobsonia andersini</t>
  </si>
  <si>
    <t>Dobsonia beauforti</t>
  </si>
  <si>
    <t>Dobsonia crenulata</t>
  </si>
  <si>
    <t>Dobsonia emersa</t>
  </si>
  <si>
    <t>Dobsonia exoleta</t>
  </si>
  <si>
    <t>Dobsonia minor</t>
  </si>
  <si>
    <t xml:space="preserve">Dobsonia moluccense </t>
  </si>
  <si>
    <t>Dobsonia pannietensis</t>
  </si>
  <si>
    <t xml:space="preserve">Dobsonia peronii </t>
  </si>
  <si>
    <t>Dyacopterus rickarti</t>
  </si>
  <si>
    <t xml:space="preserve">Dyacopterus spadiceus </t>
  </si>
  <si>
    <t>Eidolon dupreanum</t>
  </si>
  <si>
    <t>Eidolon helvum</t>
  </si>
  <si>
    <t xml:space="preserve">Epomophorus angolensis </t>
  </si>
  <si>
    <t>Epomophorus gambianus</t>
  </si>
  <si>
    <t>Epomophorus wahlbergi</t>
  </si>
  <si>
    <t>Epomops buettikoferi</t>
  </si>
  <si>
    <t>Epomops franqueti</t>
  </si>
  <si>
    <t>Hypsignathus monstrosus</t>
  </si>
  <si>
    <t>Macroglossus sobrinus</t>
  </si>
  <si>
    <t>Megaerops ecaudatus</t>
  </si>
  <si>
    <t>Melonycteris melanops</t>
  </si>
  <si>
    <t>Myonycteris brachycephala</t>
  </si>
  <si>
    <t>Myonycteris relicta</t>
  </si>
  <si>
    <t>Nyctimene aello</t>
  </si>
  <si>
    <t>Nyctimene alvibeter</t>
  </si>
  <si>
    <t>Nyctimene robinsoni</t>
  </si>
  <si>
    <t>Nyctimene sanctacrusis</t>
  </si>
  <si>
    <t>Pteralopex acrodonta</t>
  </si>
  <si>
    <t>Pteropus admiralitatum</t>
  </si>
  <si>
    <t>Pteropus conspicillatus</t>
  </si>
  <si>
    <t>Pteropus dasymallus</t>
  </si>
  <si>
    <t>Pteropus giganteus</t>
  </si>
  <si>
    <t>Pteropus lylei</t>
  </si>
  <si>
    <t>Pteropus macrotis</t>
  </si>
  <si>
    <t>Pteropus mariannus</t>
  </si>
  <si>
    <t>Pteropus neohibernicus</t>
  </si>
  <si>
    <t>Pteropus poliocephalus</t>
  </si>
  <si>
    <t>Pteropus rufus</t>
  </si>
  <si>
    <t>Pteropus samoensis</t>
  </si>
  <si>
    <t>Pteropus scapulatus</t>
  </si>
  <si>
    <t>Pteropus speciosus</t>
  </si>
  <si>
    <t>Pteropus tonganus</t>
  </si>
  <si>
    <t>Rousettus aegyptiacus</t>
  </si>
  <si>
    <t>Rousettus angolensis</t>
  </si>
  <si>
    <t>Rousettus bidens</t>
  </si>
  <si>
    <t>Rousettus leschenaulti</t>
  </si>
  <si>
    <t>Rousettus madagascariensis</t>
  </si>
  <si>
    <t>Styloctenium mindorensis</t>
  </si>
  <si>
    <t>Syconycteris australis</t>
  </si>
  <si>
    <t>Cynopterus luzoniensis</t>
  </si>
  <si>
    <t>Cynopterus minutus</t>
  </si>
  <si>
    <t>Dobsonia inermis</t>
  </si>
  <si>
    <t>Dobsonia praedatrix</t>
  </si>
  <si>
    <t>Dobsonia viridis</t>
  </si>
  <si>
    <t>Dyacopterus brooksi</t>
  </si>
  <si>
    <t>Epomophorus anselli</t>
  </si>
  <si>
    <t>Epomophorus crypturus</t>
  </si>
  <si>
    <t>Epomophorus grandis</t>
  </si>
  <si>
    <t>Epomophorus labiatus</t>
  </si>
  <si>
    <t>Epomophorus minimus</t>
  </si>
  <si>
    <t>Epomops dobsonii</t>
  </si>
  <si>
    <t>Harpyionycteris celebensis</t>
  </si>
  <si>
    <t>Latidens salimalii</t>
  </si>
  <si>
    <t>Lissonycteris angolensis</t>
  </si>
  <si>
    <t>Megaerops kusnotoi</t>
  </si>
  <si>
    <t>Megaerops niphanae</t>
  </si>
  <si>
    <t>Megaloglossus woermanni</t>
  </si>
  <si>
    <t>Melonycteris fardoulisi</t>
  </si>
  <si>
    <t>Melonycteris woodfordi</t>
  </si>
  <si>
    <t>Micropteropus intermedius</t>
  </si>
  <si>
    <t>Micropteropus pusillus</t>
  </si>
  <si>
    <t>Mirimiri acrodonta</t>
  </si>
  <si>
    <t>Myonycteris torquata</t>
  </si>
  <si>
    <t>Nanonycteris veldkampii</t>
  </si>
  <si>
    <t>Neopteryx frosti</t>
  </si>
  <si>
    <t>Notopteris macdonaldi</t>
  </si>
  <si>
    <t>Notopteris neocaledonica</t>
  </si>
  <si>
    <t>Nyctimene cephalotes</t>
  </si>
  <si>
    <t>Nyctimene certans</t>
  </si>
  <si>
    <t>Nyctimene cyclotis</t>
  </si>
  <si>
    <t>Nyctimene draconilla</t>
  </si>
  <si>
    <t>Nyctimene keasti</t>
  </si>
  <si>
    <t>Nyctimene major</t>
  </si>
  <si>
    <t>Nyctimene malaitensis</t>
  </si>
  <si>
    <t>Nyctimene masalai</t>
  </si>
  <si>
    <t>Nyctimene minutus</t>
  </si>
  <si>
    <t>Nyctimene vizcaccia</t>
  </si>
  <si>
    <t>Paranyctimene raptor</t>
  </si>
  <si>
    <t>Paranyctimene tenax</t>
  </si>
  <si>
    <t>Plerotes anchietae</t>
  </si>
  <si>
    <t>Pteralopex anceps</t>
  </si>
  <si>
    <t>Pteralopex atrata</t>
  </si>
  <si>
    <t>Pteralopex flanneryi</t>
  </si>
  <si>
    <t>Pteralopex pulchra</t>
  </si>
  <si>
    <t>Pteralopex taki</t>
  </si>
  <si>
    <t>Pteropus aldabrensis</t>
  </si>
  <si>
    <t>Pteropus alecto</t>
  </si>
  <si>
    <t>Pteropus anetianus</t>
  </si>
  <si>
    <t>Pteropus argentatus</t>
  </si>
  <si>
    <t>Pteropus aruensis</t>
  </si>
  <si>
    <t>Pteropus brunneus</t>
  </si>
  <si>
    <t>Pteropus caniceps</t>
  </si>
  <si>
    <t>Pteropus capistratus</t>
  </si>
  <si>
    <t>Pteropus chrysoproctus</t>
  </si>
  <si>
    <t>Pteropus cognatus</t>
  </si>
  <si>
    <t>Pteropus faunulus</t>
  </si>
  <si>
    <t>Pteropus fundatus</t>
  </si>
  <si>
    <t>Pteropus gilliardorum</t>
  </si>
  <si>
    <t>Pteropus howensis</t>
  </si>
  <si>
    <t>Pteropus insularis</t>
  </si>
  <si>
    <t>Pteropus intermedius</t>
  </si>
  <si>
    <t>Pteropus keyensis</t>
  </si>
  <si>
    <t>Pteropus livingstonii</t>
  </si>
  <si>
    <t>Pteropus lombocensis</t>
  </si>
  <si>
    <t>Pteropus loochoensis</t>
  </si>
  <si>
    <t>Pteropus mahaganus</t>
  </si>
  <si>
    <t>Pteropus melanopogon</t>
  </si>
  <si>
    <t>Pteropus melanotus</t>
  </si>
  <si>
    <t>Pteropus molossinus</t>
  </si>
  <si>
    <t>Pteropus niger</t>
  </si>
  <si>
    <t>Pteropus nitendiensis</t>
  </si>
  <si>
    <t>Pteropus ocularis</t>
  </si>
  <si>
    <t>Pteropus ornatus</t>
  </si>
  <si>
    <t>Pteropus pelewensis</t>
  </si>
  <si>
    <t>Pteropus personatus</t>
  </si>
  <si>
    <t>Pteropus pilosus</t>
  </si>
  <si>
    <t>Pteropus pohlei</t>
  </si>
  <si>
    <t>Pteropus pselaphon</t>
  </si>
  <si>
    <t>Pteropus rayneri</t>
  </si>
  <si>
    <t>Pteropus rennelli</t>
  </si>
  <si>
    <t>Pteropus rodricensis</t>
  </si>
  <si>
    <t>Pteropus seychellensis</t>
  </si>
  <si>
    <t>Pteropus subniger</t>
  </si>
  <si>
    <t>Pteropus temminckii</t>
  </si>
  <si>
    <t>Pteropus tokudae</t>
  </si>
  <si>
    <t>Pteropus tuberculatus</t>
  </si>
  <si>
    <t>Pteropus ualanus</t>
  </si>
  <si>
    <t>Pteropus vetulus</t>
  </si>
  <si>
    <t>Pteropus voeltzkowi</t>
  </si>
  <si>
    <t>Pteropus woodfordi</t>
  </si>
  <si>
    <t>Pteropus yapensis</t>
  </si>
  <si>
    <t>Rousettus celebensis</t>
  </si>
  <si>
    <t>Rousettus lanosus</t>
  </si>
  <si>
    <t>Rousettus linduensis</t>
  </si>
  <si>
    <t>Rousettus obliviosus</t>
  </si>
  <si>
    <t>Rousettus spinalatus</t>
  </si>
  <si>
    <t>Scotonycteris ophiodon</t>
  </si>
  <si>
    <t>Scotonycteris zenkeri</t>
  </si>
  <si>
    <t>Sphaerias blanfordi</t>
  </si>
  <si>
    <t>Styloctenium wallacei</t>
  </si>
  <si>
    <t>Syconycteris carolinae</t>
  </si>
  <si>
    <t>Syconycteris hobbit</t>
  </si>
  <si>
    <t>done</t>
  </si>
  <si>
    <t>Research for Literature
(Nick)</t>
  </si>
  <si>
    <t>Sent Revision Requests to Experts
(CE)</t>
  </si>
  <si>
    <t>Sent Half-time Reminders
(CE)</t>
  </si>
  <si>
    <t>received</t>
  </si>
  <si>
    <t>sent</t>
  </si>
  <si>
    <t>none found</t>
  </si>
  <si>
    <t>NA</t>
  </si>
  <si>
    <t>most</t>
  </si>
  <si>
    <t>working on it</t>
  </si>
  <si>
    <t>TOTAL</t>
  </si>
  <si>
    <t>AVERAGE</t>
  </si>
  <si>
    <t>Sorting of Literature for AP
(Tammy)</t>
  </si>
  <si>
    <t>Species Account Revision 
(Tammy)</t>
  </si>
  <si>
    <t>January</t>
  </si>
  <si>
    <t>Literature search</t>
  </si>
  <si>
    <t>Sorting of literature</t>
  </si>
  <si>
    <t>Revision request</t>
  </si>
  <si>
    <t>Half-time reminders</t>
  </si>
  <si>
    <t>Species account revision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</si>
  <si>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</si>
  <si>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</si>
  <si>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</si>
  <si>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</si>
  <si>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</si>
  <si>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</si>
  <si>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</si>
  <si>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</si>
  <si>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</si>
  <si>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</si>
  <si>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</si>
  <si>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?</t>
  </si>
  <si>
    <t>Honest opinion about the timeline (1 of each task per day)</t>
  </si>
  <si>
    <t>Timeline with at least 2 student assistants and extra hours for Nick, Tammy, and CE (1-2 of each task per day)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</si>
</sst>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3" fillId="0" borderId="0" xfId="0" applyFont="1" applyAlignment="1">
      <alignment horizontal="center" wrapText="1"/>
    </xf>
    <xf numFmtId="0" fontId="35" fillId="0" borderId="0" xfId="0" applyFont="1" applyAlignment="1">
      <alignment/>
    </xf>
    <xf numFmtId="9" fontId="33" fillId="0" borderId="0" xfId="0" applyNumberFormat="1" applyFont="1" applyAlignment="1">
      <alignment horizontal="center" wrapText="1"/>
    </xf>
    <xf numFmtId="9" fontId="0" fillId="0" borderId="0" xfId="0" applyNumberFormat="1" applyAlignment="1">
      <alignment/>
    </xf>
    <xf numFmtId="0" fontId="33" fillId="33" borderId="0" xfId="0" applyFont="1" applyFill="1" applyAlignment="1">
      <alignment/>
    </xf>
    <xf numFmtId="9" fontId="33" fillId="33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3" fillId="34" borderId="0" xfId="0" applyFont="1" applyFill="1" applyAlignment="1">
      <alignment/>
    </xf>
    <xf numFmtId="9" fontId="33" fillId="34" borderId="0" xfId="0" applyNumberFormat="1" applyFont="1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33" fillId="0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3" fillId="0" borderId="0" xfId="0" applyFont="1" applyAlignment="1">
      <alignment horizontal="center"/>
    </xf>
    <xf numFmtId="16" fontId="33" fillId="0" borderId="0" xfId="0" applyNumberFormat="1" applyFont="1" applyAlignment="1">
      <alignment horizontal="center"/>
    </xf>
    <xf numFmtId="0" fontId="19" fillId="39" borderId="0" xfId="0" applyFont="1" applyFill="1" applyAlignment="1">
      <alignment/>
    </xf>
    <xf numFmtId="0" fontId="0" fillId="34" borderId="0" xfId="0" applyFill="1" applyAlignment="1">
      <alignment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46" sqref="F46"/>
    </sheetView>
  </sheetViews>
  <sheetFormatPr defaultColWidth="9.140625" defaultRowHeight="15"/>
  <cols>
    <col min="1" max="1" width="28.57421875" style="2" bestFit="1" customWidth="1"/>
    <col min="2" max="3" width="19.57421875" style="0" customWidth="1"/>
    <col min="4" max="4" width="9.140625" style="4" customWidth="1"/>
    <col min="5" max="5" width="17.57421875" style="0" customWidth="1"/>
    <col min="6" max="6" width="9.140625" style="4" customWidth="1"/>
    <col min="7" max="7" width="17.57421875" style="0" customWidth="1"/>
    <col min="8" max="8" width="9.140625" style="4" customWidth="1"/>
    <col min="9" max="9" width="17.57421875" style="0" customWidth="1"/>
    <col min="10" max="10" width="9.140625" style="4" customWidth="1"/>
    <col min="11" max="11" width="17.57421875" style="11" customWidth="1"/>
    <col min="12" max="12" width="9.140625" style="4" customWidth="1"/>
    <col min="13" max="13" width="17.57421875" style="0" customWidth="1"/>
    <col min="14" max="14" width="9.140625" style="4" customWidth="1"/>
  </cols>
  <sheetData>
    <row r="1" spans="1:14" s="1" customFormat="1" ht="60">
      <c r="A1" s="1" t="s">
        <v>0</v>
      </c>
      <c r="B1" s="1" t="s">
        <v>6</v>
      </c>
      <c r="C1" s="1" t="s">
        <v>1</v>
      </c>
      <c r="D1" s="3" t="s">
        <v>3</v>
      </c>
      <c r="E1" s="1" t="s">
        <v>2</v>
      </c>
      <c r="F1" s="3" t="s">
        <v>3</v>
      </c>
      <c r="G1" s="1" t="s">
        <v>5</v>
      </c>
      <c r="H1" s="3" t="s">
        <v>3</v>
      </c>
      <c r="I1" s="1" t="s">
        <v>7</v>
      </c>
      <c r="J1" s="3" t="s">
        <v>3</v>
      </c>
      <c r="K1" s="12" t="s">
        <v>8</v>
      </c>
      <c r="L1" s="3" t="s">
        <v>3</v>
      </c>
      <c r="M1" s="1" t="s">
        <v>4</v>
      </c>
      <c r="N1" s="3" t="s">
        <v>3</v>
      </c>
    </row>
    <row r="2" spans="1:14" ht="15">
      <c r="A2" s="2" t="s">
        <v>10</v>
      </c>
      <c r="B2">
        <v>11</v>
      </c>
      <c r="C2">
        <v>7</v>
      </c>
      <c r="D2" s="4">
        <f aca="true" t="shared" si="0" ref="D2:D36">C2/B2</f>
        <v>0.6363636363636364</v>
      </c>
      <c r="E2">
        <v>3</v>
      </c>
      <c r="F2" s="4">
        <f aca="true" t="shared" si="1" ref="F2:F36">E2/B2</f>
        <v>0.2727272727272727</v>
      </c>
      <c r="G2">
        <v>0</v>
      </c>
      <c r="H2" s="4">
        <f aca="true" t="shared" si="2" ref="H2:H36">G2/B2</f>
        <v>0</v>
      </c>
      <c r="I2">
        <v>1</v>
      </c>
      <c r="J2" s="4">
        <f aca="true" t="shared" si="3" ref="J2:J36">I2/B2</f>
        <v>0.09090909090909091</v>
      </c>
      <c r="K2" s="11">
        <v>0</v>
      </c>
      <c r="L2" s="4">
        <f aca="true" t="shared" si="4" ref="L2:L36">K2/B2</f>
        <v>0</v>
      </c>
      <c r="M2">
        <v>0</v>
      </c>
      <c r="N2" s="4">
        <f aca="true" t="shared" si="5" ref="N2:N36">M2/B2</f>
        <v>0</v>
      </c>
    </row>
    <row r="3" spans="1:14" ht="15">
      <c r="A3" s="2" t="s">
        <v>11</v>
      </c>
      <c r="B3">
        <v>10</v>
      </c>
      <c r="C3">
        <v>6</v>
      </c>
      <c r="D3" s="4">
        <f t="shared" si="0"/>
        <v>0.6</v>
      </c>
      <c r="E3">
        <v>4</v>
      </c>
      <c r="F3" s="4">
        <f t="shared" si="1"/>
        <v>0.4</v>
      </c>
      <c r="G3">
        <v>0</v>
      </c>
      <c r="H3" s="4">
        <f t="shared" si="2"/>
        <v>0</v>
      </c>
      <c r="I3">
        <v>0</v>
      </c>
      <c r="J3" s="4">
        <f t="shared" si="3"/>
        <v>0</v>
      </c>
      <c r="K3" s="11">
        <v>0</v>
      </c>
      <c r="L3" s="4">
        <f t="shared" si="4"/>
        <v>0</v>
      </c>
      <c r="M3">
        <v>0</v>
      </c>
      <c r="N3" s="4">
        <f t="shared" si="5"/>
        <v>0</v>
      </c>
    </row>
    <row r="4" spans="1:14" ht="15">
      <c r="A4" s="2" t="s">
        <v>12</v>
      </c>
      <c r="B4">
        <v>33</v>
      </c>
      <c r="C4">
        <v>19</v>
      </c>
      <c r="D4" s="4">
        <f t="shared" si="0"/>
        <v>0.5757575757575758</v>
      </c>
      <c r="E4">
        <v>13</v>
      </c>
      <c r="F4" s="4">
        <f t="shared" si="1"/>
        <v>0.3939393939393939</v>
      </c>
      <c r="G4">
        <v>2</v>
      </c>
      <c r="H4" s="4">
        <f t="shared" si="2"/>
        <v>0.06060606060606061</v>
      </c>
      <c r="I4">
        <v>2</v>
      </c>
      <c r="J4" s="4">
        <f t="shared" si="3"/>
        <v>0.06060606060606061</v>
      </c>
      <c r="K4" s="11">
        <v>0</v>
      </c>
      <c r="L4" s="4">
        <f t="shared" si="4"/>
        <v>0</v>
      </c>
      <c r="M4">
        <v>8</v>
      </c>
      <c r="N4" s="4">
        <f t="shared" si="5"/>
        <v>0.24242424242424243</v>
      </c>
    </row>
    <row r="5" spans="1:14" ht="15">
      <c r="A5" s="2" t="s">
        <v>13</v>
      </c>
      <c r="B5">
        <v>14</v>
      </c>
      <c r="C5">
        <v>10</v>
      </c>
      <c r="D5" s="4">
        <f t="shared" si="0"/>
        <v>0.7142857142857143</v>
      </c>
      <c r="E5">
        <v>1</v>
      </c>
      <c r="F5" s="4">
        <f t="shared" si="1"/>
        <v>0.07142857142857142</v>
      </c>
      <c r="G5">
        <v>2</v>
      </c>
      <c r="H5" s="4">
        <f t="shared" si="2"/>
        <v>0.14285714285714285</v>
      </c>
      <c r="I5">
        <v>1</v>
      </c>
      <c r="J5" s="4">
        <f t="shared" si="3"/>
        <v>0.07142857142857142</v>
      </c>
      <c r="K5" s="11">
        <v>0</v>
      </c>
      <c r="L5" s="4">
        <f t="shared" si="4"/>
        <v>0</v>
      </c>
      <c r="M5">
        <v>3</v>
      </c>
      <c r="N5" s="4">
        <f t="shared" si="5"/>
        <v>0.21428571428571427</v>
      </c>
    </row>
    <row r="6" spans="1:14" ht="15">
      <c r="A6" s="2" t="s">
        <v>14</v>
      </c>
      <c r="B6">
        <v>7</v>
      </c>
      <c r="C6">
        <v>6</v>
      </c>
      <c r="D6" s="4">
        <f t="shared" si="0"/>
        <v>0.8571428571428571</v>
      </c>
      <c r="E6">
        <v>1</v>
      </c>
      <c r="F6" s="4">
        <f t="shared" si="1"/>
        <v>0.14285714285714285</v>
      </c>
      <c r="G6">
        <v>0</v>
      </c>
      <c r="H6" s="4">
        <f t="shared" si="2"/>
        <v>0</v>
      </c>
      <c r="I6">
        <v>0</v>
      </c>
      <c r="J6" s="4">
        <f t="shared" si="3"/>
        <v>0</v>
      </c>
      <c r="K6" s="11">
        <v>0</v>
      </c>
      <c r="L6" s="4">
        <f t="shared" si="4"/>
        <v>0</v>
      </c>
      <c r="M6">
        <v>0</v>
      </c>
      <c r="N6" s="4">
        <f t="shared" si="5"/>
        <v>0</v>
      </c>
    </row>
    <row r="7" spans="1:14" ht="15">
      <c r="A7" s="2" t="s">
        <v>15</v>
      </c>
      <c r="B7">
        <v>13</v>
      </c>
      <c r="C7">
        <v>7</v>
      </c>
      <c r="D7" s="4">
        <f t="shared" si="0"/>
        <v>0.5384615384615384</v>
      </c>
      <c r="E7">
        <v>5</v>
      </c>
      <c r="F7" s="4">
        <f t="shared" si="1"/>
        <v>0.38461538461538464</v>
      </c>
      <c r="G7">
        <v>0</v>
      </c>
      <c r="H7" s="4">
        <f t="shared" si="2"/>
        <v>0</v>
      </c>
      <c r="I7">
        <v>0</v>
      </c>
      <c r="J7" s="4">
        <f t="shared" si="3"/>
        <v>0</v>
      </c>
      <c r="K7" s="11">
        <v>1</v>
      </c>
      <c r="L7" s="4">
        <f t="shared" si="4"/>
        <v>0.07692307692307693</v>
      </c>
      <c r="M7">
        <v>2</v>
      </c>
      <c r="N7" s="4">
        <f t="shared" si="5"/>
        <v>0.15384615384615385</v>
      </c>
    </row>
    <row r="8" spans="1:14" ht="15">
      <c r="A8" s="2" t="s">
        <v>16</v>
      </c>
      <c r="B8">
        <v>12</v>
      </c>
      <c r="C8">
        <v>9</v>
      </c>
      <c r="D8" s="4">
        <f t="shared" si="0"/>
        <v>0.75</v>
      </c>
      <c r="E8">
        <v>3</v>
      </c>
      <c r="F8" s="4">
        <f t="shared" si="1"/>
        <v>0.25</v>
      </c>
      <c r="G8">
        <v>0</v>
      </c>
      <c r="H8" s="4">
        <f t="shared" si="2"/>
        <v>0</v>
      </c>
      <c r="I8">
        <v>0</v>
      </c>
      <c r="J8" s="4">
        <f t="shared" si="3"/>
        <v>0</v>
      </c>
      <c r="K8" s="11">
        <v>0</v>
      </c>
      <c r="L8" s="4">
        <f t="shared" si="4"/>
        <v>0</v>
      </c>
      <c r="M8">
        <v>1</v>
      </c>
      <c r="N8" s="4">
        <f t="shared" si="5"/>
        <v>0.08333333333333333</v>
      </c>
    </row>
    <row r="9" spans="1:14" ht="15">
      <c r="A9" s="2" t="s">
        <v>43</v>
      </c>
      <c r="B9">
        <v>9</v>
      </c>
      <c r="C9">
        <v>7</v>
      </c>
      <c r="D9" s="4">
        <f t="shared" si="0"/>
        <v>0.7777777777777778</v>
      </c>
      <c r="E9">
        <v>0</v>
      </c>
      <c r="F9" s="4">
        <f t="shared" si="1"/>
        <v>0</v>
      </c>
      <c r="G9">
        <v>0</v>
      </c>
      <c r="H9" s="4">
        <f t="shared" si="2"/>
        <v>0</v>
      </c>
      <c r="I9">
        <v>0</v>
      </c>
      <c r="J9" s="4">
        <f t="shared" si="3"/>
        <v>0</v>
      </c>
      <c r="K9" s="11">
        <v>2</v>
      </c>
      <c r="L9" s="4">
        <f t="shared" si="4"/>
        <v>0.2222222222222222</v>
      </c>
      <c r="M9">
        <v>0</v>
      </c>
      <c r="N9" s="4">
        <f t="shared" si="5"/>
        <v>0</v>
      </c>
    </row>
    <row r="10" spans="1:14" ht="15">
      <c r="A10" s="2" t="s">
        <v>17</v>
      </c>
      <c r="B10">
        <v>29</v>
      </c>
      <c r="C10">
        <v>9</v>
      </c>
      <c r="D10" s="4">
        <f t="shared" si="0"/>
        <v>0.3103448275862069</v>
      </c>
      <c r="E10">
        <v>16</v>
      </c>
      <c r="F10" s="4">
        <f t="shared" si="1"/>
        <v>0.5517241379310345</v>
      </c>
      <c r="G10">
        <v>1</v>
      </c>
      <c r="H10" s="4">
        <f t="shared" si="2"/>
        <v>0.034482758620689655</v>
      </c>
      <c r="I10">
        <v>3</v>
      </c>
      <c r="J10" s="4">
        <f t="shared" si="3"/>
        <v>0.10344827586206896</v>
      </c>
      <c r="K10" s="11">
        <v>0</v>
      </c>
      <c r="L10" s="4">
        <f t="shared" si="4"/>
        <v>0</v>
      </c>
      <c r="M10">
        <v>8</v>
      </c>
      <c r="N10" s="4">
        <f t="shared" si="5"/>
        <v>0.27586206896551724</v>
      </c>
    </row>
    <row r="11" spans="1:14" ht="15">
      <c r="A11" s="2" t="s">
        <v>18</v>
      </c>
      <c r="B11">
        <v>14</v>
      </c>
      <c r="C11">
        <v>6</v>
      </c>
      <c r="D11" s="4">
        <f t="shared" si="0"/>
        <v>0.42857142857142855</v>
      </c>
      <c r="E11">
        <v>3</v>
      </c>
      <c r="F11" s="4">
        <f t="shared" si="1"/>
        <v>0.21428571428571427</v>
      </c>
      <c r="G11">
        <v>2</v>
      </c>
      <c r="H11" s="4">
        <f t="shared" si="2"/>
        <v>0.14285714285714285</v>
      </c>
      <c r="I11">
        <v>1</v>
      </c>
      <c r="J11" s="4">
        <f t="shared" si="3"/>
        <v>0.07142857142857142</v>
      </c>
      <c r="K11" s="11">
        <v>2</v>
      </c>
      <c r="L11" s="4">
        <f t="shared" si="4"/>
        <v>0.14285714285714285</v>
      </c>
      <c r="M11">
        <v>4</v>
      </c>
      <c r="N11" s="4">
        <f t="shared" si="5"/>
        <v>0.2857142857142857</v>
      </c>
    </row>
    <row r="12" spans="1:14" ht="15">
      <c r="A12" s="2" t="s">
        <v>19</v>
      </c>
      <c r="B12">
        <v>84</v>
      </c>
      <c r="C12">
        <v>11</v>
      </c>
      <c r="D12" s="4">
        <f t="shared" si="0"/>
        <v>0.13095238095238096</v>
      </c>
      <c r="E12">
        <v>40</v>
      </c>
      <c r="F12" s="4">
        <f t="shared" si="1"/>
        <v>0.47619047619047616</v>
      </c>
      <c r="G12">
        <v>6</v>
      </c>
      <c r="H12" s="4">
        <f t="shared" si="2"/>
        <v>0.07142857142857142</v>
      </c>
      <c r="I12">
        <v>19</v>
      </c>
      <c r="J12" s="4">
        <f t="shared" si="3"/>
        <v>0.2261904761904762</v>
      </c>
      <c r="K12" s="11">
        <v>8</v>
      </c>
      <c r="L12" s="4">
        <f t="shared" si="4"/>
        <v>0.09523809523809523</v>
      </c>
      <c r="M12">
        <v>16</v>
      </c>
      <c r="N12" s="4">
        <f t="shared" si="5"/>
        <v>0.19047619047619047</v>
      </c>
    </row>
    <row r="13" spans="1:14" ht="15">
      <c r="A13" s="2" t="s">
        <v>20</v>
      </c>
      <c r="B13">
        <v>27</v>
      </c>
      <c r="C13">
        <v>8</v>
      </c>
      <c r="D13" s="4">
        <f t="shared" si="0"/>
        <v>0.2962962962962963</v>
      </c>
      <c r="E13">
        <v>17</v>
      </c>
      <c r="F13" s="4">
        <f t="shared" si="1"/>
        <v>0.6296296296296297</v>
      </c>
      <c r="G13">
        <v>0</v>
      </c>
      <c r="H13" s="4">
        <f t="shared" si="2"/>
        <v>0</v>
      </c>
      <c r="I13">
        <v>2</v>
      </c>
      <c r="J13" s="4">
        <f t="shared" si="3"/>
        <v>0.07407407407407407</v>
      </c>
      <c r="K13" s="11">
        <v>0</v>
      </c>
      <c r="L13" s="4">
        <f t="shared" si="4"/>
        <v>0</v>
      </c>
      <c r="M13">
        <v>7</v>
      </c>
      <c r="N13" s="4">
        <f t="shared" si="5"/>
        <v>0.25925925925925924</v>
      </c>
    </row>
    <row r="14" spans="1:14" ht="15">
      <c r="A14" s="2" t="s">
        <v>21</v>
      </c>
      <c r="B14">
        <v>7</v>
      </c>
      <c r="C14">
        <v>7</v>
      </c>
      <c r="D14" s="4">
        <f t="shared" si="0"/>
        <v>1</v>
      </c>
      <c r="E14">
        <v>0</v>
      </c>
      <c r="F14" s="4">
        <f t="shared" si="1"/>
        <v>0</v>
      </c>
      <c r="G14">
        <v>0</v>
      </c>
      <c r="H14" s="4">
        <f t="shared" si="2"/>
        <v>0</v>
      </c>
      <c r="I14">
        <v>0</v>
      </c>
      <c r="J14" s="4">
        <f t="shared" si="3"/>
        <v>0</v>
      </c>
      <c r="K14" s="11">
        <v>0</v>
      </c>
      <c r="L14" s="4">
        <f t="shared" si="4"/>
        <v>0</v>
      </c>
      <c r="M14">
        <v>0</v>
      </c>
      <c r="N14" s="4">
        <f t="shared" si="5"/>
        <v>0</v>
      </c>
    </row>
    <row r="15" spans="1:14" ht="15">
      <c r="A15" s="2" t="s">
        <v>46</v>
      </c>
      <c r="B15">
        <v>65</v>
      </c>
      <c r="C15">
        <v>6</v>
      </c>
      <c r="D15" s="4">
        <f t="shared" si="0"/>
        <v>0.09230769230769231</v>
      </c>
      <c r="E15">
        <v>29</v>
      </c>
      <c r="F15" s="4">
        <f t="shared" si="1"/>
        <v>0.4461538461538462</v>
      </c>
      <c r="G15">
        <v>2</v>
      </c>
      <c r="H15" s="4">
        <f t="shared" si="2"/>
        <v>0.03076923076923077</v>
      </c>
      <c r="I15">
        <v>18</v>
      </c>
      <c r="J15" s="4">
        <f t="shared" si="3"/>
        <v>0.27692307692307694</v>
      </c>
      <c r="K15" s="11">
        <v>10</v>
      </c>
      <c r="L15" s="4">
        <f t="shared" si="4"/>
        <v>0.15384615384615385</v>
      </c>
      <c r="M15">
        <v>4</v>
      </c>
      <c r="N15" s="4">
        <f t="shared" si="5"/>
        <v>0.06153846153846154</v>
      </c>
    </row>
    <row r="16" spans="1:14" ht="15">
      <c r="A16" s="2" t="s">
        <v>49</v>
      </c>
      <c r="B16">
        <v>8</v>
      </c>
      <c r="C16">
        <v>8</v>
      </c>
      <c r="D16" s="4">
        <f t="shared" si="0"/>
        <v>1</v>
      </c>
      <c r="E16">
        <v>0</v>
      </c>
      <c r="F16" s="4">
        <f t="shared" si="1"/>
        <v>0</v>
      </c>
      <c r="G16">
        <v>0</v>
      </c>
      <c r="H16" s="4">
        <f t="shared" si="2"/>
        <v>0</v>
      </c>
      <c r="I16">
        <v>0</v>
      </c>
      <c r="J16" s="4">
        <f t="shared" si="3"/>
        <v>0</v>
      </c>
      <c r="K16" s="11">
        <v>0</v>
      </c>
      <c r="L16" s="4">
        <f t="shared" si="4"/>
        <v>0</v>
      </c>
      <c r="M16">
        <v>0</v>
      </c>
      <c r="N16" s="4">
        <f t="shared" si="5"/>
        <v>0</v>
      </c>
    </row>
    <row r="17" spans="1:14" ht="15">
      <c r="A17" s="2" t="s">
        <v>22</v>
      </c>
      <c r="B17">
        <v>13</v>
      </c>
      <c r="C17">
        <v>11</v>
      </c>
      <c r="D17" s="4">
        <f t="shared" si="0"/>
        <v>0.8461538461538461</v>
      </c>
      <c r="E17">
        <v>1</v>
      </c>
      <c r="F17" s="4">
        <f t="shared" si="1"/>
        <v>0.07692307692307693</v>
      </c>
      <c r="G17">
        <v>0</v>
      </c>
      <c r="H17" s="4">
        <f t="shared" si="2"/>
        <v>0</v>
      </c>
      <c r="I17">
        <v>1</v>
      </c>
      <c r="J17" s="4">
        <f t="shared" si="3"/>
        <v>0.07692307692307693</v>
      </c>
      <c r="K17" s="11">
        <v>0</v>
      </c>
      <c r="L17" s="4">
        <f t="shared" si="4"/>
        <v>0</v>
      </c>
      <c r="M17">
        <v>2</v>
      </c>
      <c r="N17" s="4">
        <f t="shared" si="5"/>
        <v>0.15384615384615385</v>
      </c>
    </row>
    <row r="18" spans="1:14" ht="15">
      <c r="A18" s="2" t="s">
        <v>23</v>
      </c>
      <c r="B18">
        <v>33</v>
      </c>
      <c r="C18">
        <v>7</v>
      </c>
      <c r="D18" s="4">
        <f t="shared" si="0"/>
        <v>0.21212121212121213</v>
      </c>
      <c r="E18">
        <v>4</v>
      </c>
      <c r="F18" s="4">
        <f t="shared" si="1"/>
        <v>0.12121212121212122</v>
      </c>
      <c r="G18">
        <v>4</v>
      </c>
      <c r="H18" s="4">
        <f t="shared" si="2"/>
        <v>0.12121212121212122</v>
      </c>
      <c r="I18">
        <v>3</v>
      </c>
      <c r="J18" s="4">
        <f t="shared" si="3"/>
        <v>0.09090909090909091</v>
      </c>
      <c r="K18" s="11">
        <v>15</v>
      </c>
      <c r="L18" s="4">
        <f t="shared" si="4"/>
        <v>0.45454545454545453</v>
      </c>
      <c r="M18">
        <v>10</v>
      </c>
      <c r="N18" s="4">
        <f t="shared" si="5"/>
        <v>0.30303030303030304</v>
      </c>
    </row>
    <row r="19" spans="1:14" ht="15">
      <c r="A19" s="2" t="s">
        <v>24</v>
      </c>
      <c r="B19">
        <v>34</v>
      </c>
      <c r="C19">
        <v>16</v>
      </c>
      <c r="D19" s="4">
        <f t="shared" si="0"/>
        <v>0.47058823529411764</v>
      </c>
      <c r="E19">
        <v>2</v>
      </c>
      <c r="F19" s="4">
        <f t="shared" si="1"/>
        <v>0.058823529411764705</v>
      </c>
      <c r="G19">
        <v>0</v>
      </c>
      <c r="H19" s="4">
        <f t="shared" si="2"/>
        <v>0</v>
      </c>
      <c r="I19">
        <v>0</v>
      </c>
      <c r="J19" s="4">
        <f t="shared" si="3"/>
        <v>0</v>
      </c>
      <c r="K19" s="11">
        <v>16</v>
      </c>
      <c r="L19" s="4">
        <f t="shared" si="4"/>
        <v>0.47058823529411764</v>
      </c>
      <c r="M19">
        <v>3</v>
      </c>
      <c r="N19" s="4">
        <f t="shared" si="5"/>
        <v>0.08823529411764706</v>
      </c>
    </row>
    <row r="20" spans="1:14" ht="15">
      <c r="A20" s="2" t="s">
        <v>25</v>
      </c>
      <c r="B20">
        <v>71</v>
      </c>
      <c r="C20">
        <v>10</v>
      </c>
      <c r="D20" s="4">
        <f t="shared" si="0"/>
        <v>0.14084507042253522</v>
      </c>
      <c r="E20">
        <v>49</v>
      </c>
      <c r="F20" s="4">
        <f t="shared" si="1"/>
        <v>0.6901408450704225</v>
      </c>
      <c r="G20">
        <v>3</v>
      </c>
      <c r="H20" s="4">
        <f t="shared" si="2"/>
        <v>0.04225352112676056</v>
      </c>
      <c r="I20">
        <v>8</v>
      </c>
      <c r="J20" s="4">
        <f t="shared" si="3"/>
        <v>0.11267605633802817</v>
      </c>
      <c r="K20" s="11">
        <v>1</v>
      </c>
      <c r="L20" s="4">
        <f t="shared" si="4"/>
        <v>0.014084507042253521</v>
      </c>
      <c r="M20">
        <v>16</v>
      </c>
      <c r="N20" s="4">
        <f t="shared" si="5"/>
        <v>0.22535211267605634</v>
      </c>
    </row>
    <row r="21" spans="1:14" ht="15">
      <c r="A21" s="2" t="s">
        <v>26</v>
      </c>
      <c r="B21">
        <v>23</v>
      </c>
      <c r="C21">
        <v>11</v>
      </c>
      <c r="D21" s="4">
        <f t="shared" si="0"/>
        <v>0.4782608695652174</v>
      </c>
      <c r="E21">
        <v>7</v>
      </c>
      <c r="F21" s="4">
        <f t="shared" si="1"/>
        <v>0.30434782608695654</v>
      </c>
      <c r="G21">
        <v>5</v>
      </c>
      <c r="H21" s="4">
        <f t="shared" si="2"/>
        <v>0.21739130434782608</v>
      </c>
      <c r="I21">
        <v>0</v>
      </c>
      <c r="J21" s="4">
        <f t="shared" si="3"/>
        <v>0</v>
      </c>
      <c r="K21" s="11">
        <v>0</v>
      </c>
      <c r="L21" s="4">
        <f t="shared" si="4"/>
        <v>0</v>
      </c>
      <c r="M21">
        <v>4</v>
      </c>
      <c r="N21" s="4">
        <f t="shared" si="5"/>
        <v>0.17391304347826086</v>
      </c>
    </row>
    <row r="22" spans="1:14" ht="15">
      <c r="A22" s="2" t="s">
        <v>27</v>
      </c>
      <c r="B22">
        <v>20</v>
      </c>
      <c r="C22">
        <v>11</v>
      </c>
      <c r="D22" s="4">
        <f t="shared" si="0"/>
        <v>0.55</v>
      </c>
      <c r="E22">
        <v>8</v>
      </c>
      <c r="F22" s="4">
        <f t="shared" si="1"/>
        <v>0.4</v>
      </c>
      <c r="G22">
        <v>0</v>
      </c>
      <c r="H22" s="4">
        <f t="shared" si="2"/>
        <v>0</v>
      </c>
      <c r="I22">
        <v>1</v>
      </c>
      <c r="J22" s="4">
        <f t="shared" si="3"/>
        <v>0.05</v>
      </c>
      <c r="K22" s="11">
        <v>0</v>
      </c>
      <c r="L22" s="4">
        <f t="shared" si="4"/>
        <v>0</v>
      </c>
      <c r="M22">
        <v>3</v>
      </c>
      <c r="N22" s="4">
        <f t="shared" si="5"/>
        <v>0.15</v>
      </c>
    </row>
    <row r="23" spans="1:14" ht="15">
      <c r="A23" s="2" t="s">
        <v>28</v>
      </c>
      <c r="B23">
        <v>58</v>
      </c>
      <c r="C23">
        <v>10</v>
      </c>
      <c r="D23" s="4">
        <f t="shared" si="0"/>
        <v>0.1724137931034483</v>
      </c>
      <c r="E23">
        <v>34</v>
      </c>
      <c r="F23" s="4">
        <f t="shared" si="1"/>
        <v>0.5862068965517241</v>
      </c>
      <c r="G23">
        <v>3</v>
      </c>
      <c r="H23" s="4">
        <f t="shared" si="2"/>
        <v>0.05172413793103448</v>
      </c>
      <c r="I23">
        <v>9</v>
      </c>
      <c r="J23" s="4">
        <f t="shared" si="3"/>
        <v>0.15517241379310345</v>
      </c>
      <c r="K23" s="11">
        <v>5</v>
      </c>
      <c r="L23" s="4">
        <f t="shared" si="4"/>
        <v>0.08620689655172414</v>
      </c>
      <c r="M23">
        <v>15</v>
      </c>
      <c r="N23" s="4">
        <f t="shared" si="5"/>
        <v>0.25862068965517243</v>
      </c>
    </row>
    <row r="24" spans="1:14" ht="15">
      <c r="A24" s="2" t="s">
        <v>29</v>
      </c>
      <c r="B24">
        <v>15</v>
      </c>
      <c r="C24">
        <v>7</v>
      </c>
      <c r="D24" s="4">
        <f t="shared" si="0"/>
        <v>0.4666666666666667</v>
      </c>
      <c r="E24">
        <v>3</v>
      </c>
      <c r="F24" s="4">
        <f t="shared" si="1"/>
        <v>0.2</v>
      </c>
      <c r="G24">
        <v>2</v>
      </c>
      <c r="H24" s="4">
        <f t="shared" si="2"/>
        <v>0.13333333333333333</v>
      </c>
      <c r="I24">
        <v>2</v>
      </c>
      <c r="J24" s="4">
        <f t="shared" si="3"/>
        <v>0.13333333333333333</v>
      </c>
      <c r="K24" s="11">
        <v>1</v>
      </c>
      <c r="L24" s="4">
        <f t="shared" si="4"/>
        <v>0.06666666666666667</v>
      </c>
      <c r="M24">
        <v>3</v>
      </c>
      <c r="N24" s="4">
        <f t="shared" si="5"/>
        <v>0.2</v>
      </c>
    </row>
    <row r="25" spans="1:14" ht="15">
      <c r="A25" s="2" t="s">
        <v>30</v>
      </c>
      <c r="B25">
        <v>17</v>
      </c>
      <c r="C25">
        <v>13</v>
      </c>
      <c r="D25" s="4">
        <f t="shared" si="0"/>
        <v>0.7647058823529411</v>
      </c>
      <c r="E25">
        <v>2</v>
      </c>
      <c r="F25" s="4">
        <f t="shared" si="1"/>
        <v>0.11764705882352941</v>
      </c>
      <c r="G25">
        <v>0</v>
      </c>
      <c r="H25" s="4">
        <f t="shared" si="2"/>
        <v>0</v>
      </c>
      <c r="I25">
        <v>2</v>
      </c>
      <c r="J25" s="4">
        <f t="shared" si="3"/>
        <v>0.11764705882352941</v>
      </c>
      <c r="K25" s="11">
        <v>0</v>
      </c>
      <c r="L25" s="4">
        <f t="shared" si="4"/>
        <v>0</v>
      </c>
      <c r="M25">
        <v>2</v>
      </c>
      <c r="N25" s="4">
        <f t="shared" si="5"/>
        <v>0.11764705882352941</v>
      </c>
    </row>
    <row r="26" spans="1:14" ht="14.25">
      <c r="A26" s="2" t="s">
        <v>31</v>
      </c>
      <c r="B26">
        <v>12</v>
      </c>
      <c r="C26">
        <v>9</v>
      </c>
      <c r="D26" s="4">
        <f t="shared" si="0"/>
        <v>0.75</v>
      </c>
      <c r="E26">
        <v>3</v>
      </c>
      <c r="F26" s="4">
        <f t="shared" si="1"/>
        <v>0.25</v>
      </c>
      <c r="G26">
        <v>0</v>
      </c>
      <c r="H26" s="4">
        <f t="shared" si="2"/>
        <v>0</v>
      </c>
      <c r="I26">
        <v>0</v>
      </c>
      <c r="J26" s="4">
        <f t="shared" si="3"/>
        <v>0</v>
      </c>
      <c r="K26" s="11">
        <v>0</v>
      </c>
      <c r="L26" s="4">
        <f t="shared" si="4"/>
        <v>0</v>
      </c>
      <c r="M26">
        <v>0</v>
      </c>
      <c r="N26" s="4">
        <f t="shared" si="5"/>
        <v>0</v>
      </c>
    </row>
    <row r="27" spans="1:14" ht="14.25">
      <c r="A27" s="2" t="s">
        <v>32</v>
      </c>
      <c r="B27">
        <v>26</v>
      </c>
      <c r="C27">
        <v>10</v>
      </c>
      <c r="D27" s="4">
        <f t="shared" si="0"/>
        <v>0.38461538461538464</v>
      </c>
      <c r="E27">
        <v>12</v>
      </c>
      <c r="F27" s="4">
        <f t="shared" si="1"/>
        <v>0.46153846153846156</v>
      </c>
      <c r="G27">
        <v>0</v>
      </c>
      <c r="H27" s="4">
        <f t="shared" si="2"/>
        <v>0</v>
      </c>
      <c r="I27">
        <v>1</v>
      </c>
      <c r="J27" s="4">
        <f t="shared" si="3"/>
        <v>0.038461538461538464</v>
      </c>
      <c r="K27" s="11">
        <v>3</v>
      </c>
      <c r="L27" s="4">
        <f t="shared" si="4"/>
        <v>0.11538461538461539</v>
      </c>
      <c r="M27">
        <v>1</v>
      </c>
      <c r="N27" s="4">
        <f t="shared" si="5"/>
        <v>0.038461538461538464</v>
      </c>
    </row>
    <row r="28" spans="1:14" ht="14.25">
      <c r="A28" s="2" t="s">
        <v>33</v>
      </c>
      <c r="B28">
        <v>23</v>
      </c>
      <c r="C28">
        <v>18</v>
      </c>
      <c r="D28" s="4">
        <f t="shared" si="0"/>
        <v>0.782608695652174</v>
      </c>
      <c r="E28">
        <v>5</v>
      </c>
      <c r="F28" s="4">
        <f t="shared" si="1"/>
        <v>0.21739130434782608</v>
      </c>
      <c r="G28">
        <v>0</v>
      </c>
      <c r="H28" s="4">
        <f t="shared" si="2"/>
        <v>0</v>
      </c>
      <c r="I28">
        <v>0</v>
      </c>
      <c r="J28" s="4">
        <f t="shared" si="3"/>
        <v>0</v>
      </c>
      <c r="K28" s="11">
        <v>0</v>
      </c>
      <c r="L28" s="4">
        <f t="shared" si="4"/>
        <v>0</v>
      </c>
      <c r="M28">
        <v>0</v>
      </c>
      <c r="N28" s="4">
        <f t="shared" si="5"/>
        <v>0</v>
      </c>
    </row>
    <row r="29" spans="1:14" ht="14.25">
      <c r="A29" s="2" t="s">
        <v>34</v>
      </c>
      <c r="B29">
        <v>14</v>
      </c>
      <c r="C29">
        <v>13</v>
      </c>
      <c r="D29" s="4">
        <f t="shared" si="0"/>
        <v>0.9285714285714286</v>
      </c>
      <c r="E29">
        <v>1</v>
      </c>
      <c r="F29" s="4">
        <f t="shared" si="1"/>
        <v>0.07142857142857142</v>
      </c>
      <c r="G29">
        <v>0</v>
      </c>
      <c r="H29" s="4">
        <f t="shared" si="2"/>
        <v>0</v>
      </c>
      <c r="I29">
        <v>0</v>
      </c>
      <c r="J29" s="4">
        <f t="shared" si="3"/>
        <v>0</v>
      </c>
      <c r="K29" s="11">
        <v>0</v>
      </c>
      <c r="L29" s="4">
        <f t="shared" si="4"/>
        <v>0</v>
      </c>
      <c r="M29">
        <v>2</v>
      </c>
      <c r="N29" s="4">
        <f t="shared" si="5"/>
        <v>0.14285714285714285</v>
      </c>
    </row>
    <row r="30" spans="1:14" ht="14.25">
      <c r="A30" s="2" t="s">
        <v>35</v>
      </c>
      <c r="B30">
        <v>9</v>
      </c>
      <c r="C30">
        <v>7</v>
      </c>
      <c r="D30" s="4">
        <f t="shared" si="0"/>
        <v>0.7777777777777778</v>
      </c>
      <c r="E30">
        <v>1</v>
      </c>
      <c r="F30" s="4">
        <f t="shared" si="1"/>
        <v>0.1111111111111111</v>
      </c>
      <c r="G30">
        <v>0</v>
      </c>
      <c r="H30" s="4">
        <f t="shared" si="2"/>
        <v>0</v>
      </c>
      <c r="I30">
        <v>1</v>
      </c>
      <c r="J30" s="4">
        <f t="shared" si="3"/>
        <v>0.1111111111111111</v>
      </c>
      <c r="K30" s="11">
        <v>0</v>
      </c>
      <c r="L30" s="4">
        <f t="shared" si="4"/>
        <v>0</v>
      </c>
      <c r="M30">
        <v>0</v>
      </c>
      <c r="N30" s="4">
        <f t="shared" si="5"/>
        <v>0</v>
      </c>
    </row>
    <row r="31" spans="1:14" ht="14.25">
      <c r="A31" s="2" t="s">
        <v>36</v>
      </c>
      <c r="B31">
        <v>40</v>
      </c>
      <c r="C31">
        <v>10</v>
      </c>
      <c r="D31" s="4">
        <f t="shared" si="0"/>
        <v>0.25</v>
      </c>
      <c r="E31">
        <v>15</v>
      </c>
      <c r="F31" s="4">
        <f t="shared" si="1"/>
        <v>0.375</v>
      </c>
      <c r="G31">
        <v>1</v>
      </c>
      <c r="H31" s="4">
        <f t="shared" si="2"/>
        <v>0.025</v>
      </c>
      <c r="I31">
        <v>6</v>
      </c>
      <c r="J31" s="4">
        <f t="shared" si="3"/>
        <v>0.15</v>
      </c>
      <c r="K31" s="11">
        <v>8</v>
      </c>
      <c r="L31" s="4">
        <f t="shared" si="4"/>
        <v>0.2</v>
      </c>
      <c r="M31">
        <v>5</v>
      </c>
      <c r="N31" s="4">
        <f t="shared" si="5"/>
        <v>0.125</v>
      </c>
    </row>
    <row r="32" spans="1:14" ht="14.25">
      <c r="A32" s="2" t="s">
        <v>37</v>
      </c>
      <c r="B32">
        <v>11</v>
      </c>
      <c r="C32">
        <v>10</v>
      </c>
      <c r="D32" s="4">
        <f t="shared" si="0"/>
        <v>0.9090909090909091</v>
      </c>
      <c r="E32">
        <v>0</v>
      </c>
      <c r="F32" s="4">
        <f t="shared" si="1"/>
        <v>0</v>
      </c>
      <c r="G32">
        <v>1</v>
      </c>
      <c r="H32" s="4">
        <f t="shared" si="2"/>
        <v>0.09090909090909091</v>
      </c>
      <c r="I32">
        <v>0</v>
      </c>
      <c r="J32" s="4">
        <f t="shared" si="3"/>
        <v>0</v>
      </c>
      <c r="K32" s="11">
        <v>0</v>
      </c>
      <c r="L32" s="4">
        <f t="shared" si="4"/>
        <v>0</v>
      </c>
      <c r="M32">
        <v>4</v>
      </c>
      <c r="N32" s="4">
        <f t="shared" si="5"/>
        <v>0.36363636363636365</v>
      </c>
    </row>
    <row r="33" spans="1:14" ht="14.25">
      <c r="A33" s="2" t="s">
        <v>38</v>
      </c>
      <c r="B33">
        <v>15</v>
      </c>
      <c r="C33">
        <v>11</v>
      </c>
      <c r="D33" s="4">
        <f t="shared" si="0"/>
        <v>0.7333333333333333</v>
      </c>
      <c r="E33">
        <v>4</v>
      </c>
      <c r="F33" s="4">
        <f t="shared" si="1"/>
        <v>0.26666666666666666</v>
      </c>
      <c r="G33">
        <v>0</v>
      </c>
      <c r="H33" s="4">
        <f t="shared" si="2"/>
        <v>0</v>
      </c>
      <c r="I33">
        <v>0</v>
      </c>
      <c r="J33" s="4">
        <f t="shared" si="3"/>
        <v>0</v>
      </c>
      <c r="K33" s="11">
        <v>0</v>
      </c>
      <c r="L33" s="4">
        <f t="shared" si="4"/>
        <v>0</v>
      </c>
      <c r="M33">
        <v>2</v>
      </c>
      <c r="N33" s="4">
        <f t="shared" si="5"/>
        <v>0.13333333333333333</v>
      </c>
    </row>
    <row r="34" spans="1:14" ht="14.25">
      <c r="A34" s="2" t="s">
        <v>39</v>
      </c>
      <c r="B34">
        <v>56</v>
      </c>
      <c r="C34">
        <v>10</v>
      </c>
      <c r="D34" s="4">
        <f t="shared" si="0"/>
        <v>0.17857142857142858</v>
      </c>
      <c r="E34">
        <v>24</v>
      </c>
      <c r="F34" s="4">
        <f t="shared" si="1"/>
        <v>0.42857142857142855</v>
      </c>
      <c r="G34">
        <v>2</v>
      </c>
      <c r="H34" s="4">
        <f t="shared" si="2"/>
        <v>0.03571428571428571</v>
      </c>
      <c r="I34">
        <v>10</v>
      </c>
      <c r="J34" s="4">
        <f t="shared" si="3"/>
        <v>0.17857142857142858</v>
      </c>
      <c r="K34" s="11">
        <v>10</v>
      </c>
      <c r="L34" s="4">
        <f t="shared" si="4"/>
        <v>0.17857142857142858</v>
      </c>
      <c r="M34">
        <v>9</v>
      </c>
      <c r="N34" s="4">
        <f t="shared" si="5"/>
        <v>0.16071428571428573</v>
      </c>
    </row>
    <row r="35" spans="1:14" ht="14.25">
      <c r="A35" s="2" t="s">
        <v>40</v>
      </c>
      <c r="B35">
        <v>46</v>
      </c>
      <c r="C35">
        <v>7</v>
      </c>
      <c r="D35" s="4">
        <f t="shared" si="0"/>
        <v>0.15217391304347827</v>
      </c>
      <c r="E35">
        <v>23</v>
      </c>
      <c r="F35" s="4">
        <f t="shared" si="1"/>
        <v>0.5</v>
      </c>
      <c r="G35">
        <v>4</v>
      </c>
      <c r="H35" s="4">
        <f t="shared" si="2"/>
        <v>0.08695652173913043</v>
      </c>
      <c r="I35">
        <v>2</v>
      </c>
      <c r="J35" s="4">
        <f t="shared" si="3"/>
        <v>0.043478260869565216</v>
      </c>
      <c r="K35" s="11">
        <v>10</v>
      </c>
      <c r="L35" s="4">
        <f t="shared" si="4"/>
        <v>0.21739130434782608</v>
      </c>
      <c r="M35">
        <v>3</v>
      </c>
      <c r="N35" s="4">
        <f t="shared" si="5"/>
        <v>0.06521739130434782</v>
      </c>
    </row>
    <row r="36" spans="1:14" ht="14.25">
      <c r="A36" s="2" t="s">
        <v>41</v>
      </c>
      <c r="B36">
        <v>11</v>
      </c>
      <c r="C36">
        <v>8</v>
      </c>
      <c r="D36" s="4">
        <f t="shared" si="0"/>
        <v>0.7272727272727273</v>
      </c>
      <c r="E36">
        <v>2</v>
      </c>
      <c r="F36" s="4">
        <f t="shared" si="1"/>
        <v>0.18181818181818182</v>
      </c>
      <c r="G36">
        <v>0</v>
      </c>
      <c r="H36" s="4">
        <f t="shared" si="2"/>
        <v>0</v>
      </c>
      <c r="I36">
        <v>0</v>
      </c>
      <c r="J36" s="4">
        <f t="shared" si="3"/>
        <v>0</v>
      </c>
      <c r="K36" s="11">
        <v>1</v>
      </c>
      <c r="L36" s="4">
        <f t="shared" si="4"/>
        <v>0.09090909090909091</v>
      </c>
      <c r="M36">
        <v>1</v>
      </c>
      <c r="N36" s="4">
        <f t="shared" si="5"/>
        <v>0.09090909090909091</v>
      </c>
    </row>
    <row r="37" spans="1:14" s="7" customFormat="1" ht="14.25">
      <c r="A37" s="8" t="s">
        <v>212</v>
      </c>
      <c r="B37" s="8">
        <f>SUM(B2:B36)</f>
        <v>890</v>
      </c>
      <c r="C37" s="8">
        <f>SUM(C2:C36)</f>
        <v>335</v>
      </c>
      <c r="D37" s="9">
        <f>AVERAGE(D2:D36)</f>
        <v>0.5538295114031923</v>
      </c>
      <c r="E37" s="8">
        <f>SUM(E2:E36)</f>
        <v>335</v>
      </c>
      <c r="F37" s="9">
        <f>AVERAGE(F2:F36)</f>
        <v>0.2757822471234374</v>
      </c>
      <c r="G37" s="8">
        <f>SUM(G2:G36)</f>
        <v>40</v>
      </c>
      <c r="H37" s="9">
        <f>AVERAGE(H2:H36)</f>
        <v>0.03678557781292631</v>
      </c>
      <c r="I37" s="8">
        <f>SUM(I2:I36)</f>
        <v>93</v>
      </c>
      <c r="J37" s="9">
        <f>AVERAGE(J2:J36)</f>
        <v>0.06380833047302276</v>
      </c>
      <c r="K37" s="8">
        <f>SUM(K2:K36)</f>
        <v>93</v>
      </c>
      <c r="L37" s="9">
        <f>AVERAGE(L2:L36)</f>
        <v>0.07386956829713909</v>
      </c>
      <c r="M37" s="8">
        <f>SUM(M2:M36)</f>
        <v>138</v>
      </c>
      <c r="N37" s="9">
        <f>AVERAGE(N2:N36)</f>
        <v>0.13021467176246812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5"/>
  <sheetViews>
    <sheetView tabSelected="1" zoomScalePageLayoutView="0" workbookViewId="0" topLeftCell="A1">
      <pane ySplit="1" topLeftCell="A151" activePane="bottomLeft" state="frozen"/>
      <selection pane="topLeft" activeCell="A1" sqref="A1"/>
      <selection pane="bottomLeft" activeCell="B194" sqref="B194"/>
    </sheetView>
  </sheetViews>
  <sheetFormatPr defaultColWidth="9.140625" defaultRowHeight="15"/>
  <cols>
    <col min="1" max="1" width="28.57421875" style="0" bestFit="1" customWidth="1"/>
    <col min="2" max="6" width="17.57421875" style="0" customWidth="1"/>
    <col min="7" max="7" width="17.57421875" style="4" customWidth="1"/>
  </cols>
  <sheetData>
    <row r="1" spans="1:7" s="1" customFormat="1" ht="60">
      <c r="A1" s="1" t="s">
        <v>0</v>
      </c>
      <c r="B1" s="1" t="s">
        <v>203</v>
      </c>
      <c r="C1" s="1" t="s">
        <v>214</v>
      </c>
      <c r="D1" s="1" t="s">
        <v>204</v>
      </c>
      <c r="E1" s="1" t="s">
        <v>205</v>
      </c>
      <c r="F1" s="1" t="s">
        <v>215</v>
      </c>
      <c r="G1" s="3" t="s">
        <v>9</v>
      </c>
    </row>
    <row r="2" spans="1:7" ht="15">
      <c r="A2" s="2" t="s">
        <v>10</v>
      </c>
      <c r="B2" t="s">
        <v>202</v>
      </c>
      <c r="C2" t="s">
        <v>206</v>
      </c>
      <c r="D2" t="s">
        <v>207</v>
      </c>
      <c r="G2" s="4">
        <f>(COUNTA(B2:F2))/5</f>
        <v>0.6</v>
      </c>
    </row>
    <row r="3" spans="1:7" ht="15">
      <c r="A3" s="2" t="s">
        <v>11</v>
      </c>
      <c r="B3" t="s">
        <v>202</v>
      </c>
      <c r="C3" t="s">
        <v>206</v>
      </c>
      <c r="D3" t="s">
        <v>207</v>
      </c>
      <c r="G3" s="4">
        <f aca="true" t="shared" si="0" ref="G3:G66">(COUNTA(B3:F3))/5</f>
        <v>0.6</v>
      </c>
    </row>
    <row r="4" spans="1:7" ht="15">
      <c r="A4" s="2" t="s">
        <v>12</v>
      </c>
      <c r="B4" t="s">
        <v>202</v>
      </c>
      <c r="C4" t="s">
        <v>206</v>
      </c>
      <c r="D4" t="s">
        <v>207</v>
      </c>
      <c r="E4" t="s">
        <v>207</v>
      </c>
      <c r="G4" s="4">
        <f t="shared" si="0"/>
        <v>0.8</v>
      </c>
    </row>
    <row r="5" spans="1:7" ht="15">
      <c r="A5" s="2" t="s">
        <v>13</v>
      </c>
      <c r="B5" t="s">
        <v>202</v>
      </c>
      <c r="C5" t="s">
        <v>206</v>
      </c>
      <c r="D5" t="s">
        <v>207</v>
      </c>
      <c r="E5" t="s">
        <v>207</v>
      </c>
      <c r="G5" s="4">
        <f t="shared" si="0"/>
        <v>0.8</v>
      </c>
    </row>
    <row r="6" spans="1:7" ht="15">
      <c r="A6" s="2" t="s">
        <v>14</v>
      </c>
      <c r="B6" t="s">
        <v>202</v>
      </c>
      <c r="C6" t="s">
        <v>206</v>
      </c>
      <c r="D6" t="s">
        <v>207</v>
      </c>
      <c r="G6" s="4">
        <f t="shared" si="0"/>
        <v>0.6</v>
      </c>
    </row>
    <row r="7" spans="1:7" ht="15">
      <c r="A7" s="2" t="s">
        <v>42</v>
      </c>
      <c r="B7" t="s">
        <v>202</v>
      </c>
      <c r="C7" t="s">
        <v>206</v>
      </c>
      <c r="G7" s="4">
        <f t="shared" si="0"/>
        <v>0.4</v>
      </c>
    </row>
    <row r="8" spans="1:7" ht="15">
      <c r="A8" s="2" t="s">
        <v>15</v>
      </c>
      <c r="B8" t="s">
        <v>202</v>
      </c>
      <c r="C8" t="s">
        <v>206</v>
      </c>
      <c r="D8" t="s">
        <v>207</v>
      </c>
      <c r="E8" t="s">
        <v>210</v>
      </c>
      <c r="G8" s="4">
        <f t="shared" si="0"/>
        <v>0.8</v>
      </c>
    </row>
    <row r="9" spans="1:7" ht="15">
      <c r="A9" s="2" t="s">
        <v>16</v>
      </c>
      <c r="B9" t="s">
        <v>202</v>
      </c>
      <c r="C9" t="s">
        <v>206</v>
      </c>
      <c r="D9" t="s">
        <v>207</v>
      </c>
      <c r="E9" t="s">
        <v>207</v>
      </c>
      <c r="G9" s="4">
        <f t="shared" si="0"/>
        <v>0.8</v>
      </c>
    </row>
    <row r="10" spans="1:7" ht="15">
      <c r="A10" s="2" t="s">
        <v>43</v>
      </c>
      <c r="B10" t="s">
        <v>208</v>
      </c>
      <c r="C10" t="s">
        <v>209</v>
      </c>
      <c r="D10" t="s">
        <v>210</v>
      </c>
      <c r="E10" t="s">
        <v>210</v>
      </c>
      <c r="G10" s="4">
        <f t="shared" si="0"/>
        <v>0.8</v>
      </c>
    </row>
    <row r="11" spans="1:7" ht="15">
      <c r="A11" s="2" t="s">
        <v>17</v>
      </c>
      <c r="B11" t="s">
        <v>202</v>
      </c>
      <c r="C11" t="s">
        <v>206</v>
      </c>
      <c r="D11" t="s">
        <v>207</v>
      </c>
      <c r="E11" t="s">
        <v>207</v>
      </c>
      <c r="G11" s="4">
        <f t="shared" si="0"/>
        <v>0.8</v>
      </c>
    </row>
    <row r="12" spans="1:7" ht="15">
      <c r="A12" s="2" t="s">
        <v>44</v>
      </c>
      <c r="B12" t="s">
        <v>208</v>
      </c>
      <c r="C12" t="s">
        <v>209</v>
      </c>
      <c r="G12" s="4">
        <f t="shared" si="0"/>
        <v>0.4</v>
      </c>
    </row>
    <row r="13" spans="1:7" ht="15">
      <c r="A13" s="2" t="s">
        <v>18</v>
      </c>
      <c r="B13" t="s">
        <v>208</v>
      </c>
      <c r="C13" t="s">
        <v>209</v>
      </c>
      <c r="D13" t="s">
        <v>207</v>
      </c>
      <c r="E13" t="s">
        <v>210</v>
      </c>
      <c r="G13" s="4">
        <f t="shared" si="0"/>
        <v>0.8</v>
      </c>
    </row>
    <row r="14" spans="1:7" ht="15">
      <c r="A14" s="2" t="s">
        <v>19</v>
      </c>
      <c r="B14" t="s">
        <v>202</v>
      </c>
      <c r="C14" t="s">
        <v>206</v>
      </c>
      <c r="D14" t="s">
        <v>210</v>
      </c>
      <c r="E14" t="s">
        <v>210</v>
      </c>
      <c r="G14" s="4">
        <f t="shared" si="0"/>
        <v>0.8</v>
      </c>
    </row>
    <row r="15" spans="1:7" ht="15">
      <c r="A15" s="2" t="s">
        <v>20</v>
      </c>
      <c r="B15" t="s">
        <v>208</v>
      </c>
      <c r="C15" t="s">
        <v>209</v>
      </c>
      <c r="D15" t="s">
        <v>207</v>
      </c>
      <c r="E15" t="s">
        <v>207</v>
      </c>
      <c r="G15" s="4">
        <f t="shared" si="0"/>
        <v>0.8</v>
      </c>
    </row>
    <row r="16" spans="1:7" ht="15">
      <c r="A16" s="2" t="s">
        <v>99</v>
      </c>
      <c r="B16" t="s">
        <v>202</v>
      </c>
      <c r="C16" t="s">
        <v>206</v>
      </c>
      <c r="G16" s="4">
        <f t="shared" si="0"/>
        <v>0.4</v>
      </c>
    </row>
    <row r="17" spans="1:7" ht="15">
      <c r="A17" s="2" t="s">
        <v>100</v>
      </c>
      <c r="B17" t="s">
        <v>202</v>
      </c>
      <c r="C17" t="s">
        <v>206</v>
      </c>
      <c r="G17" s="4">
        <f t="shared" si="0"/>
        <v>0.4</v>
      </c>
    </row>
    <row r="18" spans="1:7" ht="15">
      <c r="A18" s="2" t="s">
        <v>21</v>
      </c>
      <c r="B18" t="s">
        <v>202</v>
      </c>
      <c r="C18" t="s">
        <v>206</v>
      </c>
      <c r="D18" t="s">
        <v>207</v>
      </c>
      <c r="E18" t="s">
        <v>207</v>
      </c>
      <c r="G18" s="4">
        <f t="shared" si="0"/>
        <v>0.8</v>
      </c>
    </row>
    <row r="19" spans="1:7" ht="15">
      <c r="A19" s="2" t="s">
        <v>46</v>
      </c>
      <c r="B19" t="s">
        <v>202</v>
      </c>
      <c r="C19" t="s">
        <v>206</v>
      </c>
      <c r="D19" t="s">
        <v>207</v>
      </c>
      <c r="E19" t="s">
        <v>210</v>
      </c>
      <c r="G19" s="4">
        <f t="shared" si="0"/>
        <v>0.8</v>
      </c>
    </row>
    <row r="20" spans="1:7" ht="15">
      <c r="A20" s="2" t="s">
        <v>45</v>
      </c>
      <c r="B20" t="s">
        <v>202</v>
      </c>
      <c r="C20" t="s">
        <v>206</v>
      </c>
      <c r="G20" s="4">
        <f t="shared" si="0"/>
        <v>0.4</v>
      </c>
    </row>
    <row r="21" spans="1:7" ht="15">
      <c r="A21" s="2" t="s">
        <v>47</v>
      </c>
      <c r="G21" s="4">
        <f t="shared" si="0"/>
        <v>0</v>
      </c>
    </row>
    <row r="22" spans="1:7" ht="15">
      <c r="A22" s="2" t="s">
        <v>48</v>
      </c>
      <c r="G22" s="4">
        <f t="shared" si="0"/>
        <v>0</v>
      </c>
    </row>
    <row r="23" spans="1:7" ht="15">
      <c r="A23" s="2" t="s">
        <v>49</v>
      </c>
      <c r="B23" t="s">
        <v>202</v>
      </c>
      <c r="C23" t="s">
        <v>206</v>
      </c>
      <c r="D23" t="s">
        <v>207</v>
      </c>
      <c r="G23" s="4">
        <f t="shared" si="0"/>
        <v>0.6</v>
      </c>
    </row>
    <row r="24" spans="1:7" ht="15">
      <c r="A24" s="2" t="s">
        <v>50</v>
      </c>
      <c r="B24" t="s">
        <v>208</v>
      </c>
      <c r="C24" t="s">
        <v>209</v>
      </c>
      <c r="G24" s="4">
        <f t="shared" si="0"/>
        <v>0.4</v>
      </c>
    </row>
    <row r="25" spans="1:7" ht="15">
      <c r="A25" s="2" t="s">
        <v>22</v>
      </c>
      <c r="B25" t="s">
        <v>202</v>
      </c>
      <c r="C25" t="s">
        <v>206</v>
      </c>
      <c r="D25" t="s">
        <v>207</v>
      </c>
      <c r="E25" t="s">
        <v>207</v>
      </c>
      <c r="G25" s="4">
        <f t="shared" si="0"/>
        <v>0.8</v>
      </c>
    </row>
    <row r="26" spans="1:7" ht="15">
      <c r="A26" s="2" t="s">
        <v>51</v>
      </c>
      <c r="B26" t="s">
        <v>208</v>
      </c>
      <c r="C26" t="s">
        <v>209</v>
      </c>
      <c r="G26" s="4">
        <f t="shared" si="0"/>
        <v>0.4</v>
      </c>
    </row>
    <row r="27" spans="1:7" ht="15">
      <c r="A27" s="2" t="s">
        <v>52</v>
      </c>
      <c r="B27" t="s">
        <v>208</v>
      </c>
      <c r="C27" t="s">
        <v>209</v>
      </c>
      <c r="G27" s="4">
        <f t="shared" si="0"/>
        <v>0.4</v>
      </c>
    </row>
    <row r="28" spans="1:7" ht="15">
      <c r="A28" s="2" t="s">
        <v>53</v>
      </c>
      <c r="B28" t="s">
        <v>208</v>
      </c>
      <c r="C28" t="s">
        <v>209</v>
      </c>
      <c r="G28" s="4">
        <f t="shared" si="0"/>
        <v>0.4</v>
      </c>
    </row>
    <row r="29" spans="1:7" ht="15">
      <c r="A29" s="2" t="s">
        <v>101</v>
      </c>
      <c r="B29" t="s">
        <v>202</v>
      </c>
      <c r="C29" t="s">
        <v>206</v>
      </c>
      <c r="G29" s="4">
        <f t="shared" si="0"/>
        <v>0.4</v>
      </c>
    </row>
    <row r="30" spans="1:7" ht="15">
      <c r="A30" s="2" t="s">
        <v>54</v>
      </c>
      <c r="B30" t="s">
        <v>202</v>
      </c>
      <c r="C30" t="s">
        <v>206</v>
      </c>
      <c r="G30" s="4">
        <f t="shared" si="0"/>
        <v>0.4</v>
      </c>
    </row>
    <row r="31" spans="1:7" ht="15">
      <c r="A31" s="2" t="s">
        <v>55</v>
      </c>
      <c r="B31" t="s">
        <v>202</v>
      </c>
      <c r="C31" t="s">
        <v>206</v>
      </c>
      <c r="G31" s="4">
        <f t="shared" si="0"/>
        <v>0.4</v>
      </c>
    </row>
    <row r="32" spans="1:7" ht="15">
      <c r="A32" s="2" t="s">
        <v>56</v>
      </c>
      <c r="B32" t="s">
        <v>208</v>
      </c>
      <c r="C32" t="s">
        <v>209</v>
      </c>
      <c r="G32" s="4">
        <f t="shared" si="0"/>
        <v>0.4</v>
      </c>
    </row>
    <row r="33" spans="1:7" ht="15">
      <c r="A33" s="2" t="s">
        <v>57</v>
      </c>
      <c r="G33" s="4">
        <f t="shared" si="0"/>
        <v>0</v>
      </c>
    </row>
    <row r="34" spans="1:7" ht="15">
      <c r="A34" s="2" t="s">
        <v>102</v>
      </c>
      <c r="G34" s="4">
        <f t="shared" si="0"/>
        <v>0</v>
      </c>
    </row>
    <row r="35" spans="1:7" ht="15">
      <c r="A35" s="2" t="s">
        <v>103</v>
      </c>
      <c r="G35" s="4">
        <f t="shared" si="0"/>
        <v>0</v>
      </c>
    </row>
    <row r="36" spans="1:7" ht="15">
      <c r="A36" s="2" t="s">
        <v>104</v>
      </c>
      <c r="G36" s="4">
        <f t="shared" si="0"/>
        <v>0</v>
      </c>
    </row>
    <row r="37" spans="1:7" ht="15">
      <c r="A37" s="2" t="s">
        <v>58</v>
      </c>
      <c r="G37" s="4">
        <f t="shared" si="0"/>
        <v>0</v>
      </c>
    </row>
    <row r="38" spans="1:7" ht="15">
      <c r="A38" s="2" t="s">
        <v>59</v>
      </c>
      <c r="G38" s="4">
        <f t="shared" si="0"/>
        <v>0</v>
      </c>
    </row>
    <row r="39" spans="1:7" ht="15">
      <c r="A39" s="2" t="s">
        <v>60</v>
      </c>
      <c r="G39" s="4">
        <f t="shared" si="0"/>
        <v>0</v>
      </c>
    </row>
    <row r="40" spans="1:7" ht="15">
      <c r="A40" s="2" t="s">
        <v>61</v>
      </c>
      <c r="G40" s="4">
        <f t="shared" si="0"/>
        <v>0</v>
      </c>
    </row>
    <row r="41" spans="1:7" ht="15">
      <c r="A41" s="2" t="s">
        <v>23</v>
      </c>
      <c r="B41" t="s">
        <v>202</v>
      </c>
      <c r="C41" t="s">
        <v>206</v>
      </c>
      <c r="D41" t="s">
        <v>207</v>
      </c>
      <c r="E41" t="s">
        <v>207</v>
      </c>
      <c r="G41" s="4">
        <f t="shared" si="0"/>
        <v>0.8</v>
      </c>
    </row>
    <row r="42" spans="1:7" ht="15">
      <c r="A42" s="2" t="s">
        <v>24</v>
      </c>
      <c r="B42" t="s">
        <v>202</v>
      </c>
      <c r="C42" t="s">
        <v>206</v>
      </c>
      <c r="D42" t="s">
        <v>207</v>
      </c>
      <c r="E42" t="s">
        <v>207</v>
      </c>
      <c r="G42" s="4">
        <f t="shared" si="0"/>
        <v>0.8</v>
      </c>
    </row>
    <row r="43" spans="1:7" ht="15">
      <c r="A43" s="2" t="s">
        <v>25</v>
      </c>
      <c r="B43" t="s">
        <v>202</v>
      </c>
      <c r="C43" t="s">
        <v>206</v>
      </c>
      <c r="D43" t="s">
        <v>210</v>
      </c>
      <c r="E43" t="s">
        <v>210</v>
      </c>
      <c r="G43" s="4">
        <f t="shared" si="0"/>
        <v>0.8</v>
      </c>
    </row>
    <row r="44" spans="1:7" ht="15">
      <c r="A44" s="2" t="s">
        <v>62</v>
      </c>
      <c r="G44" s="4">
        <f t="shared" si="0"/>
        <v>0</v>
      </c>
    </row>
    <row r="45" spans="1:7" ht="15">
      <c r="A45" s="2" t="s">
        <v>105</v>
      </c>
      <c r="G45" s="4">
        <f t="shared" si="0"/>
        <v>0</v>
      </c>
    </row>
    <row r="46" spans="1:7" ht="15">
      <c r="A46" s="2" t="s">
        <v>106</v>
      </c>
      <c r="G46" s="4">
        <f t="shared" si="0"/>
        <v>0</v>
      </c>
    </row>
    <row r="47" spans="1:7" ht="15">
      <c r="A47" s="2" t="s">
        <v>63</v>
      </c>
      <c r="G47" s="4">
        <f t="shared" si="0"/>
        <v>0</v>
      </c>
    </row>
    <row r="48" spans="1:7" ht="15">
      <c r="A48" s="2" t="s">
        <v>107</v>
      </c>
      <c r="G48" s="4">
        <f t="shared" si="0"/>
        <v>0</v>
      </c>
    </row>
    <row r="49" spans="1:7" ht="15">
      <c r="A49" s="2" t="s">
        <v>108</v>
      </c>
      <c r="G49" s="4">
        <f t="shared" si="0"/>
        <v>0</v>
      </c>
    </row>
    <row r="50" spans="1:7" ht="15">
      <c r="A50" s="2" t="s">
        <v>109</v>
      </c>
      <c r="G50" s="4">
        <f t="shared" si="0"/>
        <v>0</v>
      </c>
    </row>
    <row r="51" spans="1:7" ht="15">
      <c r="A51" s="2" t="s">
        <v>64</v>
      </c>
      <c r="G51" s="4">
        <f t="shared" si="0"/>
        <v>0</v>
      </c>
    </row>
    <row r="52" spans="1:7" ht="15">
      <c r="A52" s="2" t="s">
        <v>65</v>
      </c>
      <c r="B52" t="s">
        <v>211</v>
      </c>
      <c r="G52" s="4">
        <f t="shared" si="0"/>
        <v>0.2</v>
      </c>
    </row>
    <row r="53" spans="1:7" ht="15">
      <c r="A53" s="2" t="s">
        <v>110</v>
      </c>
      <c r="B53" t="s">
        <v>211</v>
      </c>
      <c r="G53" s="4">
        <f t="shared" si="0"/>
        <v>0.2</v>
      </c>
    </row>
    <row r="54" spans="1:7" ht="15">
      <c r="A54" s="2" t="s">
        <v>66</v>
      </c>
      <c r="B54" t="s">
        <v>211</v>
      </c>
      <c r="G54" s="4">
        <f t="shared" si="0"/>
        <v>0.2</v>
      </c>
    </row>
    <row r="55" spans="1:7" ht="15">
      <c r="A55" s="2" t="s">
        <v>26</v>
      </c>
      <c r="B55" t="s">
        <v>202</v>
      </c>
      <c r="C55" t="s">
        <v>206</v>
      </c>
      <c r="D55" t="s">
        <v>210</v>
      </c>
      <c r="E55" t="s">
        <v>210</v>
      </c>
      <c r="G55" s="4">
        <f t="shared" si="0"/>
        <v>0.8</v>
      </c>
    </row>
    <row r="56" spans="1:7" ht="15">
      <c r="A56" s="2" t="s">
        <v>111</v>
      </c>
      <c r="B56" t="s">
        <v>211</v>
      </c>
      <c r="G56" s="4">
        <f t="shared" si="0"/>
        <v>0.2</v>
      </c>
    </row>
    <row r="57" spans="1:7" ht="15">
      <c r="A57" s="2" t="s">
        <v>27</v>
      </c>
      <c r="B57" t="s">
        <v>202</v>
      </c>
      <c r="C57" t="s">
        <v>206</v>
      </c>
      <c r="D57" t="s">
        <v>210</v>
      </c>
      <c r="E57" t="s">
        <v>210</v>
      </c>
      <c r="G57" s="4">
        <f t="shared" si="0"/>
        <v>0.8</v>
      </c>
    </row>
    <row r="58" spans="1:7" ht="15">
      <c r="A58" s="2" t="s">
        <v>67</v>
      </c>
      <c r="B58" t="s">
        <v>211</v>
      </c>
      <c r="G58" s="4">
        <f t="shared" si="0"/>
        <v>0.2</v>
      </c>
    </row>
    <row r="59" spans="1:7" ht="15">
      <c r="A59" s="2" t="s">
        <v>112</v>
      </c>
      <c r="B59" t="s">
        <v>202</v>
      </c>
      <c r="C59" t="s">
        <v>206</v>
      </c>
      <c r="G59" s="4">
        <f t="shared" si="0"/>
        <v>0.4</v>
      </c>
    </row>
    <row r="60" spans="1:7" ht="15">
      <c r="A60" s="2" t="s">
        <v>113</v>
      </c>
      <c r="B60" t="s">
        <v>211</v>
      </c>
      <c r="G60" s="4">
        <f t="shared" si="0"/>
        <v>0.2</v>
      </c>
    </row>
    <row r="61" spans="1:7" ht="15">
      <c r="A61" s="2" t="s">
        <v>28</v>
      </c>
      <c r="B61" t="s">
        <v>202</v>
      </c>
      <c r="C61" t="s">
        <v>206</v>
      </c>
      <c r="D61" t="s">
        <v>210</v>
      </c>
      <c r="E61" t="s">
        <v>210</v>
      </c>
      <c r="G61" s="4">
        <f t="shared" si="0"/>
        <v>0.8</v>
      </c>
    </row>
    <row r="62" spans="1:7" ht="15">
      <c r="A62" s="2" t="s">
        <v>68</v>
      </c>
      <c r="B62" t="s">
        <v>202</v>
      </c>
      <c r="C62" t="s">
        <v>206</v>
      </c>
      <c r="G62" s="4">
        <f t="shared" si="0"/>
        <v>0.4</v>
      </c>
    </row>
    <row r="63" spans="1:7" ht="15">
      <c r="A63" s="2" t="s">
        <v>69</v>
      </c>
      <c r="B63" t="s">
        <v>202</v>
      </c>
      <c r="C63" t="s">
        <v>206</v>
      </c>
      <c r="G63" s="4">
        <f t="shared" si="0"/>
        <v>0.4</v>
      </c>
    </row>
    <row r="64" spans="1:7" ht="15">
      <c r="A64" s="2" t="s">
        <v>114</v>
      </c>
      <c r="B64" t="s">
        <v>211</v>
      </c>
      <c r="G64" s="4">
        <f t="shared" si="0"/>
        <v>0.2</v>
      </c>
    </row>
    <row r="65" spans="1:7" ht="15">
      <c r="A65" s="2" t="s">
        <v>115</v>
      </c>
      <c r="B65" t="s">
        <v>211</v>
      </c>
      <c r="G65" s="4">
        <f t="shared" si="0"/>
        <v>0.2</v>
      </c>
    </row>
    <row r="66" spans="1:7" ht="15">
      <c r="A66" s="2" t="s">
        <v>29</v>
      </c>
      <c r="B66" t="s">
        <v>202</v>
      </c>
      <c r="C66" t="s">
        <v>206</v>
      </c>
      <c r="D66" t="s">
        <v>210</v>
      </c>
      <c r="E66" t="s">
        <v>210</v>
      </c>
      <c r="G66" s="4">
        <f t="shared" si="0"/>
        <v>0.8</v>
      </c>
    </row>
    <row r="67" spans="1:7" ht="15">
      <c r="A67" s="2" t="s">
        <v>116</v>
      </c>
      <c r="B67" t="s">
        <v>211</v>
      </c>
      <c r="G67" s="4">
        <f aca="true" t="shared" si="1" ref="G67:G130">(COUNTA(B67:F67))/5</f>
        <v>0.2</v>
      </c>
    </row>
    <row r="68" spans="1:7" ht="15">
      <c r="A68" s="2" t="s">
        <v>117</v>
      </c>
      <c r="B68" t="s">
        <v>211</v>
      </c>
      <c r="G68" s="4">
        <f t="shared" si="1"/>
        <v>0.2</v>
      </c>
    </row>
    <row r="69" spans="1:7" ht="15">
      <c r="A69" s="2" t="s">
        <v>70</v>
      </c>
      <c r="B69" t="s">
        <v>211</v>
      </c>
      <c r="G69" s="4">
        <f t="shared" si="1"/>
        <v>0.2</v>
      </c>
    </row>
    <row r="70" spans="1:7" ht="15">
      <c r="A70" s="2" t="s">
        <v>118</v>
      </c>
      <c r="B70" t="s">
        <v>211</v>
      </c>
      <c r="G70" s="4">
        <f t="shared" si="1"/>
        <v>0.2</v>
      </c>
    </row>
    <row r="71" spans="1:7" ht="15">
      <c r="A71" s="2" t="s">
        <v>119</v>
      </c>
      <c r="B71" t="s">
        <v>211</v>
      </c>
      <c r="G71" s="4">
        <f t="shared" si="1"/>
        <v>0.2</v>
      </c>
    </row>
    <row r="72" spans="1:7" ht="15">
      <c r="A72" s="2" t="s">
        <v>120</v>
      </c>
      <c r="B72" t="s">
        <v>211</v>
      </c>
      <c r="G72" s="4">
        <f t="shared" si="1"/>
        <v>0.2</v>
      </c>
    </row>
    <row r="73" spans="1:7" ht="15">
      <c r="A73" s="2" t="s">
        <v>121</v>
      </c>
      <c r="B73" t="s">
        <v>211</v>
      </c>
      <c r="G73" s="4">
        <f t="shared" si="1"/>
        <v>0.2</v>
      </c>
    </row>
    <row r="74" spans="1:7" ht="15">
      <c r="A74" s="2" t="s">
        <v>71</v>
      </c>
      <c r="G74" s="4">
        <f t="shared" si="1"/>
        <v>0</v>
      </c>
    </row>
    <row r="75" spans="1:7" ht="15">
      <c r="A75" s="2" t="s">
        <v>72</v>
      </c>
      <c r="G75" s="4">
        <f t="shared" si="1"/>
        <v>0</v>
      </c>
    </row>
    <row r="76" spans="1:7" ht="15">
      <c r="A76" s="2" t="s">
        <v>122</v>
      </c>
      <c r="G76" s="4">
        <f t="shared" si="1"/>
        <v>0</v>
      </c>
    </row>
    <row r="77" spans="1:7" ht="15">
      <c r="A77" s="2" t="s">
        <v>123</v>
      </c>
      <c r="G77" s="4">
        <f t="shared" si="1"/>
        <v>0</v>
      </c>
    </row>
    <row r="78" spans="1:7" ht="15">
      <c r="A78" s="2" t="s">
        <v>124</v>
      </c>
      <c r="G78" s="4">
        <f t="shared" si="1"/>
        <v>0</v>
      </c>
    </row>
    <row r="79" spans="1:7" ht="15">
      <c r="A79" s="2" t="s">
        <v>125</v>
      </c>
      <c r="G79" s="4">
        <f t="shared" si="1"/>
        <v>0</v>
      </c>
    </row>
    <row r="80" spans="1:7" ht="15">
      <c r="A80" s="2" t="s">
        <v>126</v>
      </c>
      <c r="G80" s="4">
        <f t="shared" si="1"/>
        <v>0</v>
      </c>
    </row>
    <row r="81" spans="1:7" ht="15">
      <c r="A81" s="2" t="s">
        <v>73</v>
      </c>
      <c r="G81" s="4">
        <f t="shared" si="1"/>
        <v>0</v>
      </c>
    </row>
    <row r="82" spans="1:7" ht="15">
      <c r="A82" s="2" t="s">
        <v>74</v>
      </c>
      <c r="G82" s="4">
        <f t="shared" si="1"/>
        <v>0</v>
      </c>
    </row>
    <row r="83" spans="1:7" ht="15">
      <c r="A83" s="2" t="s">
        <v>127</v>
      </c>
      <c r="G83" s="4">
        <f t="shared" si="1"/>
        <v>0</v>
      </c>
    </row>
    <row r="84" spans="1:7" ht="15">
      <c r="A84" s="2" t="s">
        <v>128</v>
      </c>
      <c r="G84" s="4">
        <f t="shared" si="1"/>
        <v>0</v>
      </c>
    </row>
    <row r="85" spans="1:7" ht="15">
      <c r="A85" s="2" t="s">
        <v>129</v>
      </c>
      <c r="G85" s="4">
        <f t="shared" si="1"/>
        <v>0</v>
      </c>
    </row>
    <row r="86" spans="1:7" ht="15">
      <c r="A86" s="2" t="s">
        <v>130</v>
      </c>
      <c r="G86" s="4">
        <f t="shared" si="1"/>
        <v>0</v>
      </c>
    </row>
    <row r="87" spans="1:7" ht="15">
      <c r="A87" s="2" t="s">
        <v>131</v>
      </c>
      <c r="G87" s="4">
        <f t="shared" si="1"/>
        <v>0</v>
      </c>
    </row>
    <row r="88" spans="1:7" ht="15">
      <c r="A88" s="2" t="s">
        <v>132</v>
      </c>
      <c r="G88" s="4">
        <f t="shared" si="1"/>
        <v>0</v>
      </c>
    </row>
    <row r="89" spans="1:7" ht="15">
      <c r="A89" s="2" t="s">
        <v>133</v>
      </c>
      <c r="G89" s="4">
        <f t="shared" si="1"/>
        <v>0</v>
      </c>
    </row>
    <row r="90" spans="1:7" ht="15">
      <c r="A90" s="2" t="s">
        <v>134</v>
      </c>
      <c r="G90" s="4">
        <f t="shared" si="1"/>
        <v>0</v>
      </c>
    </row>
    <row r="91" spans="1:7" ht="15">
      <c r="A91" s="2" t="s">
        <v>135</v>
      </c>
      <c r="G91" s="4">
        <f t="shared" si="1"/>
        <v>0</v>
      </c>
    </row>
    <row r="92" spans="1:7" ht="15">
      <c r="A92" s="2" t="s">
        <v>30</v>
      </c>
      <c r="B92" t="s">
        <v>202</v>
      </c>
      <c r="C92" t="s">
        <v>206</v>
      </c>
      <c r="D92" t="s">
        <v>210</v>
      </c>
      <c r="E92" t="s">
        <v>210</v>
      </c>
      <c r="G92" s="4">
        <f t="shared" si="1"/>
        <v>0.8</v>
      </c>
    </row>
    <row r="93" spans="1:7" ht="15">
      <c r="A93" s="2" t="s">
        <v>75</v>
      </c>
      <c r="G93" s="4">
        <f t="shared" si="1"/>
        <v>0</v>
      </c>
    </row>
    <row r="94" spans="1:7" ht="15">
      <c r="A94" s="2" t="s">
        <v>76</v>
      </c>
      <c r="G94" s="4">
        <f t="shared" si="1"/>
        <v>0</v>
      </c>
    </row>
    <row r="95" spans="1:7" ht="15">
      <c r="A95" s="2" t="s">
        <v>136</v>
      </c>
      <c r="G95" s="4">
        <f t="shared" si="1"/>
        <v>0</v>
      </c>
    </row>
    <row r="96" spans="1:7" ht="15">
      <c r="A96" s="2" t="s">
        <v>31</v>
      </c>
      <c r="B96" t="s">
        <v>202</v>
      </c>
      <c r="C96" t="s">
        <v>206</v>
      </c>
      <c r="D96" t="s">
        <v>210</v>
      </c>
      <c r="E96" t="s">
        <v>210</v>
      </c>
      <c r="G96" s="4">
        <f t="shared" si="1"/>
        <v>0.8</v>
      </c>
    </row>
    <row r="97" spans="1:7" ht="15">
      <c r="A97" s="2" t="s">
        <v>137</v>
      </c>
      <c r="G97" s="4">
        <f t="shared" si="1"/>
        <v>0</v>
      </c>
    </row>
    <row r="98" spans="1:7" ht="15">
      <c r="A98" s="2" t="s">
        <v>138</v>
      </c>
      <c r="G98" s="4">
        <f t="shared" si="1"/>
        <v>0</v>
      </c>
    </row>
    <row r="99" spans="1:7" ht="15">
      <c r="A99" s="2" t="s">
        <v>32</v>
      </c>
      <c r="B99" t="s">
        <v>202</v>
      </c>
      <c r="C99" t="s">
        <v>206</v>
      </c>
      <c r="D99" t="s">
        <v>210</v>
      </c>
      <c r="E99" t="s">
        <v>210</v>
      </c>
      <c r="G99" s="4">
        <f t="shared" si="1"/>
        <v>0.8</v>
      </c>
    </row>
    <row r="100" spans="1:7" ht="15">
      <c r="A100" s="2" t="s">
        <v>139</v>
      </c>
      <c r="G100" s="4">
        <f t="shared" si="1"/>
        <v>0</v>
      </c>
    </row>
    <row r="101" spans="1:7" ht="15">
      <c r="A101" s="2" t="s">
        <v>33</v>
      </c>
      <c r="B101" t="s">
        <v>202</v>
      </c>
      <c r="C101" t="s">
        <v>206</v>
      </c>
      <c r="D101" t="s">
        <v>210</v>
      </c>
      <c r="E101" t="s">
        <v>210</v>
      </c>
      <c r="G101" s="4">
        <f t="shared" si="1"/>
        <v>0.8</v>
      </c>
    </row>
    <row r="102" spans="1:7" ht="15">
      <c r="A102" s="2" t="s">
        <v>34</v>
      </c>
      <c r="B102" t="s">
        <v>202</v>
      </c>
      <c r="C102" t="s">
        <v>206</v>
      </c>
      <c r="D102" t="s">
        <v>210</v>
      </c>
      <c r="E102" t="s">
        <v>210</v>
      </c>
      <c r="G102" s="4">
        <f t="shared" si="1"/>
        <v>0.8</v>
      </c>
    </row>
    <row r="103" spans="1:7" ht="15">
      <c r="A103" s="2" t="s">
        <v>77</v>
      </c>
      <c r="G103" s="4">
        <f t="shared" si="1"/>
        <v>0</v>
      </c>
    </row>
    <row r="104" spans="1:7" ht="15">
      <c r="A104" s="2" t="s">
        <v>140</v>
      </c>
      <c r="G104" s="4">
        <f t="shared" si="1"/>
        <v>0</v>
      </c>
    </row>
    <row r="105" spans="1:7" ht="15">
      <c r="A105" s="2" t="s">
        <v>141</v>
      </c>
      <c r="G105" s="4">
        <f t="shared" si="1"/>
        <v>0</v>
      </c>
    </row>
    <row r="106" spans="1:7" ht="15">
      <c r="A106" s="2" t="s">
        <v>142</v>
      </c>
      <c r="G106" s="4">
        <f t="shared" si="1"/>
        <v>0</v>
      </c>
    </row>
    <row r="107" spans="1:7" ht="15">
      <c r="A107" s="2" t="s">
        <v>143</v>
      </c>
      <c r="G107" s="4">
        <f t="shared" si="1"/>
        <v>0</v>
      </c>
    </row>
    <row r="108" spans="1:7" ht="15">
      <c r="A108" s="2" t="s">
        <v>144</v>
      </c>
      <c r="G108" s="4">
        <f t="shared" si="1"/>
        <v>0</v>
      </c>
    </row>
    <row r="109" spans="1:7" ht="15">
      <c r="A109" s="2" t="s">
        <v>78</v>
      </c>
      <c r="G109" s="4">
        <f t="shared" si="1"/>
        <v>0</v>
      </c>
    </row>
    <row r="110" spans="1:7" ht="15">
      <c r="A110" s="2" t="s">
        <v>145</v>
      </c>
      <c r="G110" s="4">
        <f t="shared" si="1"/>
        <v>0</v>
      </c>
    </row>
    <row r="111" spans="1:7" ht="15">
      <c r="A111" s="2" t="s">
        <v>146</v>
      </c>
      <c r="G111" s="4">
        <f t="shared" si="1"/>
        <v>0</v>
      </c>
    </row>
    <row r="112" spans="1:7" ht="15">
      <c r="A112" s="2" t="s">
        <v>147</v>
      </c>
      <c r="G112" s="4">
        <f t="shared" si="1"/>
        <v>0</v>
      </c>
    </row>
    <row r="113" spans="1:7" ht="15">
      <c r="A113" s="2" t="s">
        <v>148</v>
      </c>
      <c r="G113" s="4">
        <f t="shared" si="1"/>
        <v>0</v>
      </c>
    </row>
    <row r="114" spans="1:7" ht="15">
      <c r="A114" s="2" t="s">
        <v>149</v>
      </c>
      <c r="G114" s="4">
        <f t="shared" si="1"/>
        <v>0</v>
      </c>
    </row>
    <row r="115" spans="1:7" ht="15">
      <c r="A115" s="2" t="s">
        <v>150</v>
      </c>
      <c r="G115" s="4">
        <f t="shared" si="1"/>
        <v>0</v>
      </c>
    </row>
    <row r="116" spans="1:7" ht="15">
      <c r="A116" s="2" t="s">
        <v>151</v>
      </c>
      <c r="G116" s="4">
        <f t="shared" si="1"/>
        <v>0</v>
      </c>
    </row>
    <row r="117" spans="1:7" ht="15">
      <c r="A117" s="2" t="s">
        <v>152</v>
      </c>
      <c r="G117" s="4">
        <f t="shared" si="1"/>
        <v>0</v>
      </c>
    </row>
    <row r="118" spans="1:7" ht="15">
      <c r="A118" s="2" t="s">
        <v>153</v>
      </c>
      <c r="G118" s="4">
        <f t="shared" si="1"/>
        <v>0</v>
      </c>
    </row>
    <row r="119" spans="1:7" ht="15">
      <c r="A119" s="2" t="s">
        <v>154</v>
      </c>
      <c r="G119" s="4">
        <f t="shared" si="1"/>
        <v>0</v>
      </c>
    </row>
    <row r="120" spans="1:7" ht="15">
      <c r="A120" s="2" t="s">
        <v>79</v>
      </c>
      <c r="G120" s="4">
        <f t="shared" si="1"/>
        <v>0</v>
      </c>
    </row>
    <row r="121" spans="1:7" ht="15">
      <c r="A121" s="2" t="s">
        <v>80</v>
      </c>
      <c r="G121" s="4">
        <f t="shared" si="1"/>
        <v>0</v>
      </c>
    </row>
    <row r="122" spans="1:7" ht="15">
      <c r="A122" s="2" t="s">
        <v>155</v>
      </c>
      <c r="G122" s="4">
        <f t="shared" si="1"/>
        <v>0</v>
      </c>
    </row>
    <row r="123" spans="1:7" ht="15">
      <c r="A123" s="2" t="s">
        <v>156</v>
      </c>
      <c r="G123" s="4">
        <f t="shared" si="1"/>
        <v>0</v>
      </c>
    </row>
    <row r="124" spans="1:7" ht="15">
      <c r="A124" s="2" t="s">
        <v>81</v>
      </c>
      <c r="G124" s="4">
        <f t="shared" si="1"/>
        <v>0</v>
      </c>
    </row>
    <row r="125" spans="1:7" ht="15">
      <c r="A125" s="2" t="s">
        <v>157</v>
      </c>
      <c r="G125" s="4">
        <f t="shared" si="1"/>
        <v>0</v>
      </c>
    </row>
    <row r="126" spans="1:7" ht="15">
      <c r="A126" s="2" t="s">
        <v>35</v>
      </c>
      <c r="B126" t="s">
        <v>202</v>
      </c>
      <c r="C126" t="s">
        <v>206</v>
      </c>
      <c r="D126" t="s">
        <v>210</v>
      </c>
      <c r="E126" t="s">
        <v>210</v>
      </c>
      <c r="G126" s="4">
        <f t="shared" si="1"/>
        <v>0.8</v>
      </c>
    </row>
    <row r="127" spans="1:7" ht="15">
      <c r="A127" s="2" t="s">
        <v>158</v>
      </c>
      <c r="G127" s="4">
        <f t="shared" si="1"/>
        <v>0</v>
      </c>
    </row>
    <row r="128" spans="1:7" ht="15">
      <c r="A128" s="2" t="s">
        <v>36</v>
      </c>
      <c r="B128" t="s">
        <v>202</v>
      </c>
      <c r="C128" t="s">
        <v>206</v>
      </c>
      <c r="D128" t="s">
        <v>210</v>
      </c>
      <c r="E128" t="s">
        <v>210</v>
      </c>
      <c r="G128" s="4">
        <f t="shared" si="1"/>
        <v>0.8</v>
      </c>
    </row>
    <row r="129" spans="1:7" ht="15">
      <c r="A129" s="2" t="s">
        <v>159</v>
      </c>
      <c r="G129" s="4">
        <f t="shared" si="1"/>
        <v>0</v>
      </c>
    </row>
    <row r="130" spans="1:7" ht="15">
      <c r="A130" s="2" t="s">
        <v>160</v>
      </c>
      <c r="G130" s="4">
        <f t="shared" si="1"/>
        <v>0</v>
      </c>
    </row>
    <row r="131" spans="1:7" ht="15">
      <c r="A131" s="2" t="s">
        <v>161</v>
      </c>
      <c r="G131" s="4">
        <f aca="true" t="shared" si="2" ref="G131:G193">(COUNTA(B131:F131))/5</f>
        <v>0</v>
      </c>
    </row>
    <row r="132" spans="1:7" ht="15">
      <c r="A132" s="2" t="s">
        <v>37</v>
      </c>
      <c r="B132" t="s">
        <v>202</v>
      </c>
      <c r="C132" t="s">
        <v>206</v>
      </c>
      <c r="D132" t="s">
        <v>210</v>
      </c>
      <c r="E132" t="s">
        <v>210</v>
      </c>
      <c r="G132" s="4">
        <f t="shared" si="2"/>
        <v>0.8</v>
      </c>
    </row>
    <row r="133" spans="1:7" ht="15">
      <c r="A133" s="2" t="s">
        <v>162</v>
      </c>
      <c r="G133" s="4">
        <f t="shared" si="2"/>
        <v>0</v>
      </c>
    </row>
    <row r="134" spans="1:7" ht="15">
      <c r="A134" s="2" t="s">
        <v>163</v>
      </c>
      <c r="G134" s="4">
        <f t="shared" si="2"/>
        <v>0</v>
      </c>
    </row>
    <row r="135" spans="1:7" ht="15">
      <c r="A135" s="2" t="s">
        <v>164</v>
      </c>
      <c r="G135" s="4">
        <f t="shared" si="2"/>
        <v>0</v>
      </c>
    </row>
    <row r="136" spans="1:7" ht="15">
      <c r="A136" s="2" t="s">
        <v>82</v>
      </c>
      <c r="G136" s="4">
        <f t="shared" si="2"/>
        <v>0</v>
      </c>
    </row>
    <row r="137" spans="1:7" ht="15">
      <c r="A137" s="2" t="s">
        <v>83</v>
      </c>
      <c r="G137" s="4">
        <f t="shared" si="2"/>
        <v>0</v>
      </c>
    </row>
    <row r="138" spans="1:7" ht="15">
      <c r="A138" s="2" t="s">
        <v>165</v>
      </c>
      <c r="G138" s="4">
        <f t="shared" si="2"/>
        <v>0</v>
      </c>
    </row>
    <row r="139" spans="1:7" ht="15">
      <c r="A139" s="2" t="s">
        <v>84</v>
      </c>
      <c r="G139" s="4">
        <f t="shared" si="2"/>
        <v>0</v>
      </c>
    </row>
    <row r="140" spans="1:7" ht="15">
      <c r="A140" s="2" t="s">
        <v>166</v>
      </c>
      <c r="G140" s="4">
        <f t="shared" si="2"/>
        <v>0</v>
      </c>
    </row>
    <row r="141" spans="1:7" ht="15">
      <c r="A141" s="2" t="s">
        <v>167</v>
      </c>
      <c r="G141" s="4">
        <f t="shared" si="2"/>
        <v>0</v>
      </c>
    </row>
    <row r="142" spans="1:7" ht="15">
      <c r="A142" s="2" t="s">
        <v>168</v>
      </c>
      <c r="G142" s="4">
        <f t="shared" si="2"/>
        <v>0</v>
      </c>
    </row>
    <row r="143" spans="1:7" ht="15">
      <c r="A143" s="2" t="s">
        <v>85</v>
      </c>
      <c r="G143" s="4">
        <f t="shared" si="2"/>
        <v>0</v>
      </c>
    </row>
    <row r="144" spans="1:7" ht="15">
      <c r="A144" s="2" t="s">
        <v>169</v>
      </c>
      <c r="G144" s="4">
        <f t="shared" si="2"/>
        <v>0</v>
      </c>
    </row>
    <row r="145" spans="1:7" ht="15">
      <c r="A145" s="2" t="s">
        <v>170</v>
      </c>
      <c r="G145" s="4">
        <f t="shared" si="2"/>
        <v>0</v>
      </c>
    </row>
    <row r="146" spans="1:7" ht="15">
      <c r="A146" s="2" t="s">
        <v>171</v>
      </c>
      <c r="G146" s="4">
        <f t="shared" si="2"/>
        <v>0</v>
      </c>
    </row>
    <row r="147" spans="1:7" ht="15">
      <c r="A147" s="2" t="s">
        <v>172</v>
      </c>
      <c r="G147" s="4">
        <f t="shared" si="2"/>
        <v>0</v>
      </c>
    </row>
    <row r="148" spans="1:7" ht="15">
      <c r="A148" s="2" t="s">
        <v>173</v>
      </c>
      <c r="G148" s="4">
        <f t="shared" si="2"/>
        <v>0</v>
      </c>
    </row>
    <row r="149" spans="1:7" ht="15">
      <c r="A149" s="2" t="s">
        <v>174</v>
      </c>
      <c r="G149" s="4">
        <f t="shared" si="2"/>
        <v>0</v>
      </c>
    </row>
    <row r="150" spans="1:7" ht="15">
      <c r="A150" s="2" t="s">
        <v>175</v>
      </c>
      <c r="G150" s="4">
        <f t="shared" si="2"/>
        <v>0</v>
      </c>
    </row>
    <row r="151" spans="1:7" ht="15">
      <c r="A151" s="2" t="s">
        <v>176</v>
      </c>
      <c r="G151" s="4">
        <f t="shared" si="2"/>
        <v>0</v>
      </c>
    </row>
    <row r="152" spans="1:7" ht="15">
      <c r="A152" s="2" t="s">
        <v>86</v>
      </c>
      <c r="G152" s="4">
        <f t="shared" si="2"/>
        <v>0</v>
      </c>
    </row>
    <row r="153" spans="1:7" ht="15">
      <c r="A153" s="2" t="s">
        <v>177</v>
      </c>
      <c r="G153" s="4">
        <f t="shared" si="2"/>
        <v>0</v>
      </c>
    </row>
    <row r="154" spans="1:7" ht="15">
      <c r="A154" s="2" t="s">
        <v>38</v>
      </c>
      <c r="B154" t="s">
        <v>202</v>
      </c>
      <c r="C154" t="s">
        <v>206</v>
      </c>
      <c r="D154" t="s">
        <v>207</v>
      </c>
      <c r="G154" s="4">
        <f t="shared" si="2"/>
        <v>0.6</v>
      </c>
    </row>
    <row r="155" spans="1:7" ht="15">
      <c r="A155" s="2" t="s">
        <v>178</v>
      </c>
      <c r="G155" s="4">
        <f t="shared" si="2"/>
        <v>0</v>
      </c>
    </row>
    <row r="156" spans="1:7" ht="15">
      <c r="A156" s="2" t="s">
        <v>179</v>
      </c>
      <c r="G156" s="4">
        <f t="shared" si="2"/>
        <v>0</v>
      </c>
    </row>
    <row r="157" spans="1:7" ht="15">
      <c r="A157" s="2" t="s">
        <v>180</v>
      </c>
      <c r="G157" s="4">
        <f t="shared" si="2"/>
        <v>0</v>
      </c>
    </row>
    <row r="158" spans="1:7" ht="15">
      <c r="A158" s="2" t="s">
        <v>87</v>
      </c>
      <c r="G158" s="4">
        <f t="shared" si="2"/>
        <v>0</v>
      </c>
    </row>
    <row r="159" spans="1:7" ht="15">
      <c r="A159" s="2" t="s">
        <v>88</v>
      </c>
      <c r="G159" s="4">
        <f t="shared" si="2"/>
        <v>0</v>
      </c>
    </row>
    <row r="160" spans="1:7" ht="15">
      <c r="A160" s="2" t="s">
        <v>89</v>
      </c>
      <c r="G160" s="4">
        <f t="shared" si="2"/>
        <v>0</v>
      </c>
    </row>
    <row r="161" spans="1:7" ht="15">
      <c r="A161" s="2" t="s">
        <v>181</v>
      </c>
      <c r="G161" s="4">
        <f t="shared" si="2"/>
        <v>0</v>
      </c>
    </row>
    <row r="162" spans="1:7" ht="15">
      <c r="A162" s="2" t="s">
        <v>90</v>
      </c>
      <c r="G162" s="4">
        <f t="shared" si="2"/>
        <v>0</v>
      </c>
    </row>
    <row r="163" spans="1:7" ht="15">
      <c r="A163" s="2" t="s">
        <v>182</v>
      </c>
      <c r="G163" s="4">
        <f t="shared" si="2"/>
        <v>0</v>
      </c>
    </row>
    <row r="164" spans="1:7" ht="15">
      <c r="A164" s="2" t="s">
        <v>183</v>
      </c>
      <c r="G164" s="4">
        <f t="shared" si="2"/>
        <v>0</v>
      </c>
    </row>
    <row r="165" spans="1:7" ht="15">
      <c r="A165" s="2" t="s">
        <v>184</v>
      </c>
      <c r="G165" s="4">
        <f t="shared" si="2"/>
        <v>0</v>
      </c>
    </row>
    <row r="166" spans="1:7" ht="15">
      <c r="A166" s="2" t="s">
        <v>91</v>
      </c>
      <c r="G166" s="4">
        <f t="shared" si="2"/>
        <v>0</v>
      </c>
    </row>
    <row r="167" spans="1:7" ht="15">
      <c r="A167" s="2" t="s">
        <v>185</v>
      </c>
      <c r="G167" s="4">
        <f t="shared" si="2"/>
        <v>0</v>
      </c>
    </row>
    <row r="168" spans="1:7" ht="15">
      <c r="A168" s="2" t="s">
        <v>186</v>
      </c>
      <c r="G168" s="4">
        <f t="shared" si="2"/>
        <v>0</v>
      </c>
    </row>
    <row r="169" spans="1:7" ht="15">
      <c r="A169" s="2" t="s">
        <v>39</v>
      </c>
      <c r="B169" t="s">
        <v>202</v>
      </c>
      <c r="C169" t="s">
        <v>206</v>
      </c>
      <c r="D169" t="s">
        <v>210</v>
      </c>
      <c r="E169" t="s">
        <v>210</v>
      </c>
      <c r="G169" s="4">
        <f t="shared" si="2"/>
        <v>0.8</v>
      </c>
    </row>
    <row r="170" spans="1:7" ht="15">
      <c r="A170" s="2" t="s">
        <v>187</v>
      </c>
      <c r="G170" s="4">
        <f t="shared" si="2"/>
        <v>0</v>
      </c>
    </row>
    <row r="171" spans="1:7" ht="15">
      <c r="A171" s="2" t="s">
        <v>188</v>
      </c>
      <c r="G171" s="4">
        <f t="shared" si="2"/>
        <v>0</v>
      </c>
    </row>
    <row r="172" spans="1:7" ht="15">
      <c r="A172" s="2" t="s">
        <v>189</v>
      </c>
      <c r="G172" s="4">
        <f t="shared" si="2"/>
        <v>0</v>
      </c>
    </row>
    <row r="173" spans="1:7" ht="15">
      <c r="A173" s="2" t="s">
        <v>190</v>
      </c>
      <c r="G173" s="4">
        <f t="shared" si="2"/>
        <v>0</v>
      </c>
    </row>
    <row r="174" spans="1:7" ht="15">
      <c r="A174" s="2" t="s">
        <v>92</v>
      </c>
      <c r="G174" s="4">
        <f t="shared" si="2"/>
        <v>0</v>
      </c>
    </row>
    <row r="175" spans="1:7" ht="14.25">
      <c r="A175" s="2" t="s">
        <v>40</v>
      </c>
      <c r="B175" t="s">
        <v>202</v>
      </c>
      <c r="C175" t="s">
        <v>206</v>
      </c>
      <c r="D175" t="s">
        <v>210</v>
      </c>
      <c r="E175" t="s">
        <v>210</v>
      </c>
      <c r="G175" s="4">
        <f t="shared" si="2"/>
        <v>0.8</v>
      </c>
    </row>
    <row r="176" spans="1:7" ht="14.25">
      <c r="A176" s="2" t="s">
        <v>93</v>
      </c>
      <c r="G176" s="4">
        <f t="shared" si="2"/>
        <v>0</v>
      </c>
    </row>
    <row r="177" spans="1:7" ht="14.25">
      <c r="A177" s="2" t="s">
        <v>94</v>
      </c>
      <c r="G177" s="4">
        <f t="shared" si="2"/>
        <v>0</v>
      </c>
    </row>
    <row r="178" spans="1:7" ht="14.25">
      <c r="A178" s="2" t="s">
        <v>191</v>
      </c>
      <c r="G178" s="4">
        <f t="shared" si="2"/>
        <v>0</v>
      </c>
    </row>
    <row r="179" spans="1:7" ht="14.25">
      <c r="A179" s="2" t="s">
        <v>192</v>
      </c>
      <c r="G179" s="4">
        <f t="shared" si="2"/>
        <v>0</v>
      </c>
    </row>
    <row r="180" spans="1:7" ht="14.25">
      <c r="A180" s="2" t="s">
        <v>95</v>
      </c>
      <c r="G180" s="4">
        <f t="shared" si="2"/>
        <v>0</v>
      </c>
    </row>
    <row r="181" spans="1:7" ht="14.25">
      <c r="A181" s="2" t="s">
        <v>193</v>
      </c>
      <c r="G181" s="4">
        <f t="shared" si="2"/>
        <v>0</v>
      </c>
    </row>
    <row r="182" spans="1:7" ht="14.25">
      <c r="A182" s="2" t="s">
        <v>96</v>
      </c>
      <c r="G182" s="4">
        <f t="shared" si="2"/>
        <v>0</v>
      </c>
    </row>
    <row r="183" spans="1:7" ht="14.25">
      <c r="A183" s="2" t="s">
        <v>194</v>
      </c>
      <c r="G183" s="4">
        <f t="shared" si="2"/>
        <v>0</v>
      </c>
    </row>
    <row r="184" spans="1:7" ht="14.25">
      <c r="A184" s="2" t="s">
        <v>195</v>
      </c>
      <c r="G184" s="4">
        <f t="shared" si="2"/>
        <v>0</v>
      </c>
    </row>
    <row r="185" spans="1:7" ht="14.25">
      <c r="A185" s="2" t="s">
        <v>196</v>
      </c>
      <c r="G185" s="4">
        <f t="shared" si="2"/>
        <v>0</v>
      </c>
    </row>
    <row r="186" spans="1:7" ht="14.25">
      <c r="A186" s="2" t="s">
        <v>197</v>
      </c>
      <c r="G186" s="4">
        <f t="shared" si="2"/>
        <v>0</v>
      </c>
    </row>
    <row r="187" spans="1:7" ht="14.25">
      <c r="A187" s="2" t="s">
        <v>198</v>
      </c>
      <c r="G187" s="4">
        <f t="shared" si="2"/>
        <v>0</v>
      </c>
    </row>
    <row r="188" spans="1:7" ht="14.25">
      <c r="A188" s="2" t="s">
        <v>97</v>
      </c>
      <c r="G188" s="4">
        <f t="shared" si="2"/>
        <v>0</v>
      </c>
    </row>
    <row r="189" spans="1:7" ht="14.25">
      <c r="A189" s="2" t="s">
        <v>199</v>
      </c>
      <c r="G189" s="4">
        <f t="shared" si="2"/>
        <v>0</v>
      </c>
    </row>
    <row r="190" spans="1:7" ht="14.25">
      <c r="A190" s="2" t="s">
        <v>98</v>
      </c>
      <c r="G190" s="4">
        <f t="shared" si="2"/>
        <v>0</v>
      </c>
    </row>
    <row r="191" spans="1:7" ht="14.25">
      <c r="A191" s="2" t="s">
        <v>200</v>
      </c>
      <c r="G191" s="4">
        <f t="shared" si="2"/>
        <v>0</v>
      </c>
    </row>
    <row r="192" spans="1:7" ht="14.25">
      <c r="A192" s="2" t="s">
        <v>201</v>
      </c>
      <c r="G192" s="4">
        <f t="shared" si="2"/>
        <v>0</v>
      </c>
    </row>
    <row r="193" spans="1:7" ht="14.25">
      <c r="A193" s="2" t="s">
        <v>41</v>
      </c>
      <c r="B193" t="s">
        <v>202</v>
      </c>
      <c r="C193" t="s">
        <v>206</v>
      </c>
      <c r="D193" t="s">
        <v>207</v>
      </c>
      <c r="G193" s="4">
        <f t="shared" si="2"/>
        <v>0.6</v>
      </c>
    </row>
    <row r="194" spans="1:7" ht="14.25">
      <c r="A194" s="8" t="s">
        <v>212</v>
      </c>
      <c r="B194" s="21">
        <f>COUNTA(B2:B193)</f>
        <v>66</v>
      </c>
      <c r="C194" s="21">
        <f>COUNTA(C2:C193)</f>
        <v>51</v>
      </c>
      <c r="D194" s="21">
        <f>COUNTA(D2:D193)</f>
        <v>35</v>
      </c>
      <c r="E194" s="21">
        <f>COUNTA(E2:E193)</f>
        <v>29</v>
      </c>
      <c r="F194" s="21">
        <f>COUNTA(F2:F193)</f>
        <v>0</v>
      </c>
      <c r="G194" s="21"/>
    </row>
    <row r="195" spans="1:7" s="7" customFormat="1" ht="14.25">
      <c r="A195" s="5" t="s">
        <v>213</v>
      </c>
      <c r="B195" s="6">
        <f>(COUNTA(B2:B193))/192</f>
        <v>0.34375</v>
      </c>
      <c r="C195" s="6">
        <f>(COUNTA(C2:C193))/192</f>
        <v>0.265625</v>
      </c>
      <c r="D195" s="6">
        <f>(COUNTA(D2:D193))/192</f>
        <v>0.18229166666666666</v>
      </c>
      <c r="E195" s="6">
        <f>(COUNTA(E2:E193))/192</f>
        <v>0.15104166666666666</v>
      </c>
      <c r="F195" s="6">
        <f>(COUNTA(F2:F193))/192</f>
        <v>0</v>
      </c>
      <c r="G195" s="6">
        <f>AVERAGE(G2:G193)</f>
        <v>0.1885416666666666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5"/>
  <sheetViews>
    <sheetView zoomScalePageLayoutView="0" workbookViewId="0" topLeftCell="A1">
      <selection activeCell="M13" sqref="M13"/>
    </sheetView>
  </sheetViews>
  <sheetFormatPr defaultColWidth="9.140625" defaultRowHeight="15"/>
  <cols>
    <col min="1" max="1" width="23.00390625" style="14" bestFit="1" customWidth="1"/>
    <col min="2" max="13" width="10.7109375" style="0" customWidth="1"/>
  </cols>
  <sheetData>
    <row r="1" spans="1:13" ht="14.25">
      <c r="A1" s="22" t="s">
        <v>234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8" customFormat="1" ht="14.25">
      <c r="A2" s="13"/>
      <c r="B2" s="18" t="s">
        <v>216</v>
      </c>
      <c r="C2" s="19" t="s">
        <v>222</v>
      </c>
      <c r="D2" s="18" t="s">
        <v>223</v>
      </c>
      <c r="E2" s="19" t="s">
        <v>224</v>
      </c>
      <c r="F2" s="18" t="s">
        <v>225</v>
      </c>
      <c r="G2" s="19" t="s">
        <v>226</v>
      </c>
      <c r="H2" s="18" t="s">
        <v>227</v>
      </c>
      <c r="I2" s="19" t="s">
        <v>228</v>
      </c>
      <c r="J2" s="18" t="s">
        <v>229</v>
      </c>
      <c r="K2" s="19" t="s">
        <v>230</v>
      </c>
      <c r="L2" s="18" t="s">
        <v>231</v>
      </c>
      <c r="M2" s="19" t="s">
        <v>232</v>
      </c>
    </row>
    <row r="3" spans="1:43" ht="14.25">
      <c r="A3" s="14" t="s">
        <v>217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</row>
    <row r="4" spans="1:43" ht="14.25">
      <c r="A4" t="s">
        <v>218</v>
      </c>
      <c r="B4" s="15"/>
      <c r="C4" s="15"/>
      <c r="D4" s="15"/>
      <c r="E4" s="15"/>
      <c r="F4" s="15"/>
      <c r="G4" s="15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</row>
    <row r="5" spans="1:43" ht="14.25">
      <c r="A5" t="s">
        <v>219</v>
      </c>
      <c r="B5" s="16"/>
      <c r="C5" s="16"/>
      <c r="D5" s="16"/>
      <c r="E5" s="16"/>
      <c r="F5" s="16"/>
      <c r="G5" s="16"/>
      <c r="H5" s="16"/>
      <c r="I5" s="16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</row>
    <row r="6" spans="1:43" ht="14.25">
      <c r="A6" t="s">
        <v>220</v>
      </c>
      <c r="B6" s="17"/>
      <c r="C6" s="17"/>
      <c r="D6" s="17"/>
      <c r="E6" s="17"/>
      <c r="F6" s="17"/>
      <c r="G6" s="17"/>
      <c r="H6" s="17"/>
      <c r="I6" s="17"/>
      <c r="J6" s="17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</row>
    <row r="7" spans="1:11" ht="14.25">
      <c r="A7" t="s">
        <v>221</v>
      </c>
      <c r="B7" s="20" t="s">
        <v>233</v>
      </c>
      <c r="C7" s="20" t="s">
        <v>233</v>
      </c>
      <c r="D7" s="20" t="s">
        <v>233</v>
      </c>
      <c r="E7" s="20" t="s">
        <v>233</v>
      </c>
      <c r="F7" s="20" t="s">
        <v>233</v>
      </c>
      <c r="G7" s="20" t="s">
        <v>233</v>
      </c>
      <c r="H7" s="20" t="s">
        <v>233</v>
      </c>
      <c r="I7" s="20" t="s">
        <v>233</v>
      </c>
      <c r="J7" s="20" t="s">
        <v>233</v>
      </c>
      <c r="K7" s="20" t="s">
        <v>233</v>
      </c>
    </row>
    <row r="9" spans="1:13" ht="14.25">
      <c r="A9" s="22" t="s">
        <v>235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</row>
    <row r="10" spans="1:13" ht="14.25">
      <c r="A10" s="13"/>
      <c r="B10" s="18" t="s">
        <v>216</v>
      </c>
      <c r="C10" s="19" t="s">
        <v>222</v>
      </c>
      <c r="D10" s="18" t="s">
        <v>223</v>
      </c>
      <c r="E10" s="19" t="s">
        <v>224</v>
      </c>
      <c r="F10" s="18" t="s">
        <v>225</v>
      </c>
      <c r="G10" s="19" t="s">
        <v>226</v>
      </c>
      <c r="H10" s="18" t="s">
        <v>227</v>
      </c>
      <c r="I10" s="19" t="s">
        <v>228</v>
      </c>
      <c r="J10" s="18" t="s">
        <v>229</v>
      </c>
      <c r="K10" s="19" t="s">
        <v>230</v>
      </c>
      <c r="L10" s="18" t="s">
        <v>231</v>
      </c>
      <c r="M10" s="19" t="s">
        <v>232</v>
      </c>
    </row>
    <row r="11" spans="1:9" ht="14.25">
      <c r="A11" s="14" t="s">
        <v>217</v>
      </c>
      <c r="B11" s="10"/>
      <c r="C11" s="10"/>
      <c r="D11" s="10"/>
      <c r="E11" s="11"/>
      <c r="F11" s="11"/>
      <c r="G11" s="11"/>
      <c r="H11" s="11"/>
      <c r="I11" s="11"/>
    </row>
    <row r="12" spans="1:9" ht="14.25">
      <c r="A12" t="s">
        <v>218</v>
      </c>
      <c r="B12" s="15"/>
      <c r="C12" s="15"/>
      <c r="D12" s="15"/>
      <c r="E12" s="15"/>
      <c r="F12" s="11"/>
      <c r="G12" s="11"/>
      <c r="H12" s="11"/>
      <c r="I12" s="11"/>
    </row>
    <row r="13" spans="1:9" ht="14.25">
      <c r="A13" t="s">
        <v>219</v>
      </c>
      <c r="B13" s="16"/>
      <c r="C13" s="16"/>
      <c r="D13" s="16"/>
      <c r="E13" s="16"/>
      <c r="F13" s="16"/>
      <c r="G13" s="11"/>
      <c r="H13" s="11"/>
      <c r="I13" s="11"/>
    </row>
    <row r="14" spans="1:9" ht="14.25">
      <c r="A14" t="s">
        <v>220</v>
      </c>
      <c r="B14" s="17"/>
      <c r="C14" s="17"/>
      <c r="D14" s="17"/>
      <c r="E14" s="17"/>
      <c r="F14" s="17"/>
      <c r="G14" s="17"/>
      <c r="H14" s="11"/>
      <c r="I14" s="11"/>
    </row>
    <row r="15" spans="1:8" ht="14.25">
      <c r="A15" t="s">
        <v>221</v>
      </c>
      <c r="B15" s="20" t="s">
        <v>233</v>
      </c>
      <c r="C15" s="20" t="s">
        <v>233</v>
      </c>
      <c r="D15" s="20" t="s">
        <v>233</v>
      </c>
      <c r="E15" s="20" t="s">
        <v>233</v>
      </c>
      <c r="F15" s="20" t="s">
        <v>233</v>
      </c>
      <c r="G15" s="20" t="s">
        <v>233</v>
      </c>
      <c r="H15" s="20" t="s">
        <v>233</v>
      </c>
    </row>
  </sheetData>
  <sheetProtection/>
  <mergeCells count="2">
    <mergeCell ref="A1:M1"/>
    <mergeCell ref="A9:M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</dc:creator>
  <cp:keywords/>
  <dc:description/>
  <cp:lastModifiedBy>Tigga</cp:lastModifiedBy>
  <dcterms:created xsi:type="dcterms:W3CDTF">2012-01-26T05:26:09Z</dcterms:created>
  <dcterms:modified xsi:type="dcterms:W3CDTF">2012-02-24T18:51:25Z</dcterms:modified>
  <cp:category/>
  <cp:version/>
  <cp:contentType/>
  <cp:contentStatus/>
</cp:coreProperties>
</file>